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98" documentId="8_{D3C7EFA8-9CD9-496F-B7C0-F7C2AF56EAAC}" xr6:coauthVersionLast="47" xr6:coauthVersionMax="47" xr10:uidLastSave="{45E6F2F0-4FAB-464D-B959-9FE53BB00A38}"/>
  <bookViews>
    <workbookView xWindow="-110" yWindow="-110" windowWidth="19420" windowHeight="10300" xr2:uid="{00000000-000D-0000-FFFF-FFFF00000000}"/>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1" l="1"/>
  <c r="E12" i="1"/>
  <c r="E17" i="1"/>
  <c r="E25" i="1"/>
  <c r="F24" i="1" s="1"/>
  <c r="E40" i="1"/>
  <c r="F39" i="1" s="1"/>
  <c r="E10" i="1"/>
  <c r="F9" i="1" s="1"/>
  <c r="E7" i="1"/>
  <c r="F6" i="1" s="1"/>
  <c r="E14" i="1"/>
  <c r="E29" i="1"/>
  <c r="F38" i="1" l="1"/>
  <c r="F40" i="1" s="1"/>
  <c r="F22" i="1"/>
  <c r="F23" i="1"/>
  <c r="F25" i="1"/>
  <c r="F15" i="1"/>
  <c r="F16" i="1"/>
  <c r="F11" i="1"/>
  <c r="F13" i="1"/>
  <c r="F8" i="1"/>
  <c r="F5" i="1"/>
  <c r="F7" i="1" s="1"/>
  <c r="E37" i="1"/>
  <c r="E35" i="1"/>
  <c r="E33" i="1"/>
  <c r="F31" i="1" s="1"/>
  <c r="E21" i="1"/>
  <c r="F19" i="1" s="1"/>
  <c r="G9" i="1" l="1"/>
  <c r="F17" i="1"/>
  <c r="F14" i="1"/>
  <c r="F10" i="1"/>
  <c r="F12" i="1"/>
  <c r="F30" i="1"/>
  <c r="F32" i="1"/>
  <c r="F18" i="1"/>
  <c r="F20" i="1"/>
  <c r="F28" i="1"/>
  <c r="F27" i="1"/>
  <c r="F26" i="1"/>
  <c r="G25" i="1" l="1"/>
  <c r="G21" i="1"/>
  <c r="G14" i="1"/>
  <c r="G24" i="1"/>
  <c r="G19" i="1"/>
  <c r="G11" i="1"/>
  <c r="G13" i="1"/>
  <c r="G26" i="1"/>
  <c r="G12" i="1"/>
  <c r="G39" i="1"/>
  <c r="G5" i="1"/>
  <c r="G17" i="1"/>
  <c r="G18" i="1"/>
  <c r="G15" i="1"/>
  <c r="G22" i="1"/>
  <c r="G8" i="1"/>
  <c r="G23" i="1"/>
  <c r="G6" i="1"/>
  <c r="G16" i="1"/>
  <c r="G27" i="1"/>
  <c r="G7" i="1"/>
  <c r="G20" i="1"/>
  <c r="G10" i="1"/>
  <c r="G38" i="1"/>
  <c r="G40" i="1"/>
  <c r="F29" i="1"/>
  <c r="F33" i="1"/>
  <c r="F21" i="1"/>
  <c r="G30" i="1"/>
  <c r="G37" i="1"/>
  <c r="G31" i="1"/>
  <c r="G32" i="1"/>
  <c r="G28" i="1"/>
  <c r="G33" i="1"/>
  <c r="G34" i="1"/>
  <c r="G35" i="1"/>
  <c r="G29" i="1"/>
  <c r="G36" i="1"/>
  <c r="G41" i="1" l="1"/>
</calcChain>
</file>

<file path=xl/sharedStrings.xml><?xml version="1.0" encoding="utf-8"?>
<sst xmlns="http://schemas.openxmlformats.org/spreadsheetml/2006/main" count="118" uniqueCount="70">
  <si>
    <t>External_Type</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</si>
  <si>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</si>
  <si>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</si>
  <si>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</si>
  <si>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</si>
  <si>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</si>
  <si>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</si>
  <si>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</si>
  <si>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</si>
  <si>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</si>
  <si>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</si>
  <si>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Doped Silicon</t>
  </si>
  <si>
    <t>Silicon (Si)</t>
  </si>
  <si>
    <t>7440-21-3</t>
  </si>
  <si>
    <t>Subtotal</t>
  </si>
  <si>
    <t>Die Attach</t>
  </si>
  <si>
    <t>Tin (Sn)</t>
  </si>
  <si>
    <t>7440-31-5</t>
  </si>
  <si>
    <t/>
  </si>
  <si>
    <t>Silver (Ag)</t>
  </si>
  <si>
    <t>7440-22-4</t>
  </si>
  <si>
    <t>Lead Frame</t>
  </si>
  <si>
    <t>Copper alloy</t>
  </si>
  <si>
    <t>Phosphorous (P)</t>
  </si>
  <si>
    <t>7723-14-0</t>
  </si>
  <si>
    <t>Iron (Fe)</t>
  </si>
  <si>
    <t>7439-89-6</t>
  </si>
  <si>
    <t>Copper (Cu)</t>
  </si>
  <si>
    <t>7440-50-8</t>
  </si>
  <si>
    <t>60676-86-0</t>
  </si>
  <si>
    <t>Post-plating</t>
  </si>
  <si>
    <t>Pure metal</t>
  </si>
  <si>
    <t>Wire</t>
  </si>
  <si>
    <t>Aluminium (Al)</t>
  </si>
  <si>
    <t>7429-90-5</t>
  </si>
  <si>
    <t>Total</t>
  </si>
  <si>
    <t>/</t>
  </si>
  <si>
    <t>29690-82-2</t>
  </si>
  <si>
    <t>Silica fused</t>
    <phoneticPr fontId="22" type="noConversion"/>
  </si>
  <si>
    <t>Epoxy resin system</t>
    <phoneticPr fontId="22" type="noConversion"/>
  </si>
  <si>
    <t>Filler</t>
    <phoneticPr fontId="22" type="noConversion"/>
  </si>
  <si>
    <t>Polymer</t>
    <phoneticPr fontId="22" type="noConversion"/>
  </si>
  <si>
    <t>LVIC</t>
    <phoneticPr fontId="22" type="noConversion"/>
  </si>
  <si>
    <t>HVIC</t>
    <phoneticPr fontId="22" type="noConversion"/>
  </si>
  <si>
    <t>IGBT</t>
    <phoneticPr fontId="22" type="noConversion"/>
  </si>
  <si>
    <t>FRD</t>
    <phoneticPr fontId="22" type="noConversion"/>
  </si>
  <si>
    <t>Arsenic (As)</t>
    <phoneticPr fontId="22" type="noConversion"/>
  </si>
  <si>
    <t>7440-38-2</t>
  </si>
  <si>
    <t>Metallic hydroxides</t>
    <phoneticPr fontId="22" type="noConversion"/>
  </si>
  <si>
    <t>Hydroxide</t>
    <phoneticPr fontId="22" type="noConversion"/>
  </si>
  <si>
    <t>Lead (Pb)</t>
    <phoneticPr fontId="22" type="noConversion"/>
  </si>
  <si>
    <t>7400-5-3</t>
    <phoneticPr fontId="22" type="noConversion"/>
  </si>
  <si>
    <t>Copper (Cu)</t>
    <phoneticPr fontId="22" type="noConversion"/>
  </si>
  <si>
    <t>1344-28-1</t>
  </si>
  <si>
    <t>Aluminum Trioxide (Al2O3)</t>
    <phoneticPr fontId="22" type="noConversion"/>
  </si>
  <si>
    <t>Doped Silicon</t>
    <phoneticPr fontId="22" type="noConversion"/>
  </si>
  <si>
    <t>Tin alloy</t>
    <phoneticPr fontId="22" type="noConversion"/>
  </si>
  <si>
    <t>Copper alloy</t>
    <phoneticPr fontId="22" type="noConversion"/>
  </si>
  <si>
    <t>Oxide</t>
    <phoneticPr fontId="22" type="noConversion"/>
  </si>
  <si>
    <t>Mould Compound</t>
    <phoneticPr fontId="22" type="noConversion"/>
  </si>
  <si>
    <t>Bonded Copper</t>
    <phoneticPr fontId="22" type="noConversion"/>
  </si>
  <si>
    <t>/</t>
    <phoneticPr fontId="22" type="noConversion"/>
  </si>
  <si>
    <t>Polybutadiene derivative</t>
    <phoneticPr fontId="22" type="noConversion"/>
  </si>
  <si>
    <t>Acrylic resin</t>
    <phoneticPr fontId="22" type="noConversion"/>
  </si>
  <si>
    <t>Silver (Ag)</t>
    <phoneticPr fontId="22" type="noConversion"/>
  </si>
  <si>
    <t>Material_Group</t>
    <phoneticPr fontId="22" type="noConversion"/>
  </si>
  <si>
    <t>Silicon (Si)</t>
    <phoneticPr fontId="22" type="noConversion"/>
  </si>
  <si>
    <t>Chemical content of WSMG15T07MK1</t>
    <phoneticPr fontId="22" type="noConversion"/>
  </si>
  <si>
    <t>Subtotal</t>
    <phoneticPr fontId="22" type="noConversion"/>
  </si>
  <si>
    <t>Silver Epoxy</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</si>
</sst>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24" x14ac:knownFonts="1">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b/>
      <sz val="11"/>
      <name val="Calibri"/>
      <family val="2"/>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9">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19" fillId="0" borderId="0" xfId="0" applyFont="1" applyAlignment="1">
      <alignment vertical="top" wrapText="1"/>
    </xf>
    <xf numFmtId="0" fontId="20" fillId="0" borderId="0" xfId="0" applyFont="1"/>
    <xf numFmtId="0" fontId="20" fillId="0" borderId="0" xfId="0" applyFont="1" applyAlignment="1">
      <alignment wrapText="1"/>
    </xf>
    <xf numFmtId="0" fontId="19" fillId="0" borderId="0" xfId="0" applyFont="1" applyAlignment="1">
      <alignment vertical="top"/>
    </xf>
    <xf numFmtId="0" fontId="21" fillId="0" borderId="0" xfId="0" applyFont="1"/>
    <xf numFmtId="0" fontId="13" fillId="0" borderId="0" xfId="0" applyFont="1"/>
    <xf numFmtId="0" fontId="18" fillId="0" borderId="0" xfId="0" applyFont="1" applyAlignment="1">
      <alignment wrapText="1"/>
    </xf>
    <xf numFmtId="176" fontId="0" fillId="0" borderId="0" xfId="0" applyNumberFormat="1" applyAlignment="1">
      <alignment horizontal="right" vertical="center"/>
    </xf>
    <xf numFmtId="0" fontId="23" fillId="0" borderId="0" xfId="0" applyFont="1"/>
    <xf numFmtId="176" fontId="0" fillId="0" borderId="0" xfId="0" applyNumberFormat="1"/>
    <xf numFmtId="177" fontId="0" fillId="0" borderId="0" xfId="0" applyNumberFormat="1" applyAlignment="1">
      <alignment horizontal="right" vertical="center"/>
    </xf>
    <xf numFmtId="49" fontId="0" fillId="0" borderId="0" xfId="0" applyNumberFormat="1"/>
    <xf numFmtId="0" fontId="0" fillId="0" borderId="0" xfId="0" applyAlignment="1">
      <alignment horizontal="left" vertical="center" wrapText="1"/>
    </xf>
    <xf numFmtId="176" fontId="0" fillId="0" borderId="0" xfId="0" applyNumberFormat="1" applyAlignment="1">
      <alignment vertical="center"/>
    </xf>
    <xf numFmtId="176" fontId="0" fillId="0" borderId="0" xfId="0" applyNumberFormat="1" applyAlignment="1"/>
  </cellXfs>
  <cellStyles count="42">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35" xr:uid="{9575436A-9BE0-4287-904A-FE430568FC0C}"/>
    <cellStyle name="Normal" xfId="0" builtinId="0"/>
    <cellStyle name="Note" xfId="14" builtinId="10" customBuiltin="1"/>
    <cellStyle name="Output" xfId="9" builtinId="21" customBuiltin="1"/>
    <cellStyle name="Title" xfId="1" builtinId="15" customBuiltin="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5"/>
  <sheetViews>
    <sheetView tabSelected="1" topLeftCell="A12" workbookViewId="0">
      <selection activeCell="F9" sqref="F9"/>
    </sheetView>
  </sheetViews>
  <sheetFormatPr defaultRowHeight="14" x14ac:dyDescent="0.25"/>
  <cols>
    <col min="1" max="1" width="20" customWidth="1"/>
    <col min="2" max="2" width="19" customWidth="1"/>
    <col min="3" max="3" width="49.7265625" customWidth="1"/>
    <col min="4" max="4" width="17.26953125" customWidth="1"/>
    <col min="5" max="5" width="13.7265625" customWidth="1"/>
    <col min="6" max="6" width="28.453125" customWidth="1"/>
    <col min="7" max="7" width="11.36328125" customWidth="1"/>
  </cols>
  <sheetData>
    <row r="1" spans="1:7" ht="23.5" customHeight="1" x14ac:dyDescent="0.25">
      <c r="A1" s="7" t="s">
        <v>10</v>
      </c>
      <c r="B1" s="4"/>
      <c r="C1" s="4"/>
      <c r="D1" s="4"/>
      <c r="E1" s="4"/>
      <c r="F1" s="4"/>
      <c r="G1" s="4"/>
    </row>
    <row r="2" spans="1:7" ht="14.5" customHeight="1" x14ac:dyDescent="0.25">
      <c r="A2" s="5" t="s">
        <v>67</v>
      </c>
      <c r="B2" s="6"/>
      <c r="C2" s="6"/>
      <c r="D2" s="6"/>
      <c r="E2" s="6"/>
      <c r="F2" s="6"/>
      <c r="G2" s="8"/>
    </row>
    <row r="3" spans="1:7" x14ac:dyDescent="0.25">
      <c r="A3" s="10"/>
      <c r="B3" s="10"/>
      <c r="C3" s="10"/>
      <c r="D3" s="10"/>
      <c r="E3" s="10"/>
      <c r="F3" s="10"/>
      <c r="G3" s="9"/>
    </row>
    <row r="4" spans="1:7" x14ac:dyDescent="0.25">
      <c r="A4" s="1" t="s">
        <v>0</v>
      </c>
      <c r="B4" s="1" t="s">
        <v>65</v>
      </c>
      <c r="C4" s="1" t="s">
        <v>1</v>
      </c>
      <c r="D4" s="1" t="s">
        <v>2</v>
      </c>
      <c r="E4" s="1" t="s">
        <v>5</v>
      </c>
      <c r="F4" s="1" t="s">
        <v>4</v>
      </c>
      <c r="G4" s="1" t="s">
        <v>3</v>
      </c>
    </row>
    <row r="5" spans="1:7" x14ac:dyDescent="0.25">
      <c r="A5" s="2" t="s">
        <v>42</v>
      </c>
      <c r="B5" t="s">
        <v>11</v>
      </c>
      <c r="C5" t="s">
        <v>66</v>
      </c>
      <c r="D5" t="s">
        <v>13</v>
      </c>
      <c r="E5" s="14">
        <v>4.2060000000000004</v>
      </c>
      <c r="F5" s="17">
        <f>E5/$E$7*100</f>
        <v>99.904988123515452</v>
      </c>
      <c r="G5" s="11">
        <f>E5/$E$41*100</f>
        <v>7.0089206262235623E-2</v>
      </c>
    </row>
    <row r="6" spans="1:7" x14ac:dyDescent="0.25">
      <c r="A6" s="2"/>
      <c r="B6" t="s">
        <v>11</v>
      </c>
      <c r="C6" t="s">
        <v>46</v>
      </c>
      <c r="D6" t="s">
        <v>47</v>
      </c>
      <c r="E6" s="14">
        <v>4.0000000000000001E-3</v>
      </c>
      <c r="F6" s="17">
        <f>E6/$E$7*100</f>
        <v>9.5011876484560567E-2</v>
      </c>
      <c r="G6" s="11">
        <f>E6/$E$41*100</f>
        <v>6.6656401580823222E-5</v>
      </c>
    </row>
    <row r="7" spans="1:7" ht="15" x14ac:dyDescent="0.35">
      <c r="A7" s="2"/>
      <c r="D7" s="12" t="s">
        <v>14</v>
      </c>
      <c r="E7" s="11">
        <f>SUM(E5:E6)</f>
        <v>4.21</v>
      </c>
      <c r="F7" s="17">
        <f>SUM(F5:F6)</f>
        <v>100.00000000000001</v>
      </c>
      <c r="G7" s="11">
        <f>E7/$E$41*100</f>
        <v>7.0155862663816432E-2</v>
      </c>
    </row>
    <row r="8" spans="1:7" x14ac:dyDescent="0.25">
      <c r="A8" s="2" t="s">
        <v>43</v>
      </c>
      <c r="B8" t="s">
        <v>11</v>
      </c>
      <c r="C8" t="s">
        <v>12</v>
      </c>
      <c r="D8" t="s">
        <v>13</v>
      </c>
      <c r="E8" s="14">
        <v>9.6539999999999999</v>
      </c>
      <c r="F8" s="17">
        <f>E8/$E$10*100</f>
        <v>99.896523178807954</v>
      </c>
      <c r="G8" s="11">
        <f>E8/$E$41*100</f>
        <v>0.16087522521531683</v>
      </c>
    </row>
    <row r="9" spans="1:7" x14ac:dyDescent="0.25">
      <c r="A9" s="2"/>
      <c r="B9" t="s">
        <v>11</v>
      </c>
      <c r="C9" t="s">
        <v>46</v>
      </c>
      <c r="D9" t="s">
        <v>47</v>
      </c>
      <c r="E9" s="14">
        <v>0.01</v>
      </c>
      <c r="F9" s="17">
        <f>E9/$E$10*100</f>
        <v>0.10347682119205298</v>
      </c>
      <c r="G9" s="11">
        <f>E9/$E$41*100</f>
        <v>1.6664100395205803E-4</v>
      </c>
    </row>
    <row r="10" spans="1:7" ht="15" x14ac:dyDescent="0.35">
      <c r="A10" s="2"/>
      <c r="D10" s="12" t="s">
        <v>14</v>
      </c>
      <c r="E10" s="11">
        <f>SUM(E8:E9)</f>
        <v>9.6639999999999997</v>
      </c>
      <c r="F10" s="17">
        <f>SUM(F8:F9)</f>
        <v>100</v>
      </c>
      <c r="G10" s="11">
        <f>E10/$E$41*100</f>
        <v>0.16104186621926889</v>
      </c>
    </row>
    <row r="11" spans="1:7" x14ac:dyDescent="0.25">
      <c r="A11" s="2" t="s">
        <v>44</v>
      </c>
      <c r="B11" t="s">
        <v>11</v>
      </c>
      <c r="C11" t="s">
        <v>12</v>
      </c>
      <c r="D11" t="s">
        <v>13</v>
      </c>
      <c r="E11" s="11">
        <v>1.1399999999999999</v>
      </c>
      <c r="F11" s="17">
        <f>E11/$E$12*100</f>
        <v>100</v>
      </c>
      <c r="G11" s="11">
        <f>E11/$E$41*100</f>
        <v>1.8997074450534616E-2</v>
      </c>
    </row>
    <row r="12" spans="1:7" ht="15" x14ac:dyDescent="0.35">
      <c r="A12" s="2"/>
      <c r="D12" s="12" t="s">
        <v>14</v>
      </c>
      <c r="E12" s="11">
        <f>SUM(E11:E11)</f>
        <v>1.1399999999999999</v>
      </c>
      <c r="F12" s="17">
        <f>SUM(F11:F11)</f>
        <v>100</v>
      </c>
      <c r="G12" s="11">
        <f>E12/$E$41*100</f>
        <v>1.8997074450534616E-2</v>
      </c>
    </row>
    <row r="13" spans="1:7" x14ac:dyDescent="0.25">
      <c r="A13" s="2" t="s">
        <v>45</v>
      </c>
      <c r="B13" t="s">
        <v>55</v>
      </c>
      <c r="C13" t="s">
        <v>12</v>
      </c>
      <c r="D13" t="s">
        <v>13</v>
      </c>
      <c r="E13" s="11">
        <v>0.91</v>
      </c>
      <c r="F13" s="17">
        <f>E13/$E$14*100</f>
        <v>100</v>
      </c>
      <c r="G13" s="11">
        <f>E13/$E$41*100</f>
        <v>1.5164331359637283E-2</v>
      </c>
    </row>
    <row r="14" spans="1:7" ht="15" x14ac:dyDescent="0.35">
      <c r="A14" s="2"/>
      <c r="D14" s="12" t="s">
        <v>14</v>
      </c>
      <c r="E14" s="11">
        <f>SUM(E13:E13)</f>
        <v>0.91</v>
      </c>
      <c r="F14" s="17">
        <f>SUM(F13:F13)</f>
        <v>100</v>
      </c>
      <c r="G14" s="11">
        <f>E14/$E$41*100</f>
        <v>1.5164331359637283E-2</v>
      </c>
    </row>
    <row r="15" spans="1:7" x14ac:dyDescent="0.25">
      <c r="A15" s="2" t="s">
        <v>60</v>
      </c>
      <c r="B15" t="s">
        <v>22</v>
      </c>
      <c r="C15" t="s">
        <v>52</v>
      </c>
      <c r="D15" t="s">
        <v>28</v>
      </c>
      <c r="E15" s="11">
        <v>684.4</v>
      </c>
      <c r="F15" s="17">
        <f>E15/$E$17*100</f>
        <v>57.999999999999993</v>
      </c>
      <c r="G15" s="11">
        <f>E15/$E$41*100</f>
        <v>11.404910310478853</v>
      </c>
    </row>
    <row r="16" spans="1:7" x14ac:dyDescent="0.25">
      <c r="A16" s="2"/>
      <c r="B16" t="s">
        <v>58</v>
      </c>
      <c r="C16" t="s">
        <v>54</v>
      </c>
      <c r="D16" t="s">
        <v>53</v>
      </c>
      <c r="E16" s="11">
        <v>495.59999999999997</v>
      </c>
      <c r="F16" s="17">
        <f>E16/$E$17*100</f>
        <v>42</v>
      </c>
      <c r="G16" s="11">
        <f>E16/$E$41*100</f>
        <v>8.2587281558639969</v>
      </c>
    </row>
    <row r="17" spans="1:7" ht="15" x14ac:dyDescent="0.35">
      <c r="A17" s="2"/>
      <c r="D17" s="12" t="s">
        <v>14</v>
      </c>
      <c r="E17" s="13">
        <f>SUM(E15:E16)</f>
        <v>1180</v>
      </c>
      <c r="F17" s="17">
        <f>SUM(F15:F16)</f>
        <v>100</v>
      </c>
      <c r="G17" s="11">
        <f>E17/$E$41*100</f>
        <v>19.663638466342849</v>
      </c>
    </row>
    <row r="18" spans="1:7" x14ac:dyDescent="0.25">
      <c r="A18" t="s">
        <v>15</v>
      </c>
      <c r="B18" t="s">
        <v>56</v>
      </c>
      <c r="C18" t="s">
        <v>16</v>
      </c>
      <c r="D18" t="s">
        <v>17</v>
      </c>
      <c r="E18" s="13">
        <v>25.38</v>
      </c>
      <c r="F18" s="18">
        <f>E18/$E$21*100</f>
        <v>94</v>
      </c>
      <c r="G18" s="11">
        <f>E18/$E$41*100</f>
        <v>0.42293486803032332</v>
      </c>
    </row>
    <row r="19" spans="1:7" x14ac:dyDescent="0.25">
      <c r="A19" t="s">
        <v>18</v>
      </c>
      <c r="B19" t="s">
        <v>56</v>
      </c>
      <c r="C19" t="s">
        <v>19</v>
      </c>
      <c r="D19" t="s">
        <v>20</v>
      </c>
      <c r="E19" s="13">
        <v>1.35</v>
      </c>
      <c r="F19" s="18">
        <f>E19/$E$21*100</f>
        <v>5</v>
      </c>
      <c r="G19" s="11">
        <f>E19/$E$41*100</f>
        <v>2.2496535533527838E-2</v>
      </c>
    </row>
    <row r="20" spans="1:7" x14ac:dyDescent="0.25">
      <c r="A20" t="s">
        <v>18</v>
      </c>
      <c r="B20" t="s">
        <v>56</v>
      </c>
      <c r="C20" t="s">
        <v>27</v>
      </c>
      <c r="D20" t="s">
        <v>28</v>
      </c>
      <c r="E20" s="13">
        <v>0.27</v>
      </c>
      <c r="F20" s="18">
        <f>E20/$E$21*100</f>
        <v>1</v>
      </c>
      <c r="G20" s="11">
        <f>E20/$E$41*100</f>
        <v>4.4993071067055673E-3</v>
      </c>
    </row>
    <row r="21" spans="1:7" ht="15" x14ac:dyDescent="0.35">
      <c r="D21" s="12" t="s">
        <v>14</v>
      </c>
      <c r="E21" s="13">
        <f>SUM(E18:E20)</f>
        <v>27</v>
      </c>
      <c r="F21" s="18">
        <f>SUM(F18:F20)</f>
        <v>100</v>
      </c>
      <c r="G21" s="11">
        <f>E21/$E$41*100</f>
        <v>0.44993071067055673</v>
      </c>
    </row>
    <row r="22" spans="1:7" x14ac:dyDescent="0.25">
      <c r="A22" t="s">
        <v>69</v>
      </c>
      <c r="B22" t="s">
        <v>40</v>
      </c>
      <c r="C22" t="s">
        <v>64</v>
      </c>
      <c r="D22" t="s">
        <v>20</v>
      </c>
      <c r="E22" s="13">
        <v>2.46</v>
      </c>
      <c r="F22" s="18">
        <f>E22/$E$25*100</f>
        <v>82</v>
      </c>
      <c r="G22" s="11">
        <f>E22/$E$41*100</f>
        <v>4.0993686972206275E-2</v>
      </c>
    </row>
    <row r="23" spans="1:7" x14ac:dyDescent="0.25">
      <c r="B23" t="s">
        <v>41</v>
      </c>
      <c r="C23" t="s">
        <v>63</v>
      </c>
      <c r="D23" t="s">
        <v>61</v>
      </c>
      <c r="E23" s="13">
        <v>0.30000000000000004</v>
      </c>
      <c r="F23" s="18">
        <f t="shared" ref="F23:F25" si="0">E23/$E$25*100</f>
        <v>10.000000000000002</v>
      </c>
      <c r="G23" s="11">
        <f>E23/$E$41*100</f>
        <v>4.9992301185617424E-3</v>
      </c>
    </row>
    <row r="24" spans="1:7" x14ac:dyDescent="0.25">
      <c r="B24" t="s">
        <v>41</v>
      </c>
      <c r="C24" t="s">
        <v>62</v>
      </c>
      <c r="D24" t="s">
        <v>61</v>
      </c>
      <c r="E24" s="13">
        <v>0.24</v>
      </c>
      <c r="F24" s="18">
        <f t="shared" si="0"/>
        <v>8</v>
      </c>
      <c r="G24" s="11">
        <f>E24/$E$41*100</f>
        <v>3.999384094849393E-3</v>
      </c>
    </row>
    <row r="25" spans="1:7" ht="15" x14ac:dyDescent="0.35">
      <c r="D25" s="12" t="s">
        <v>68</v>
      </c>
      <c r="E25" s="13">
        <f>SUM(E22:E24)</f>
        <v>3</v>
      </c>
      <c r="F25" s="18">
        <f t="shared" si="0"/>
        <v>100</v>
      </c>
      <c r="G25" s="11">
        <f>E25/$E$41*100</f>
        <v>4.9992301185617413E-2</v>
      </c>
    </row>
    <row r="26" spans="1:7" x14ac:dyDescent="0.25">
      <c r="A26" t="s">
        <v>21</v>
      </c>
      <c r="B26" t="s">
        <v>57</v>
      </c>
      <c r="C26" t="s">
        <v>27</v>
      </c>
      <c r="D26" t="s">
        <v>28</v>
      </c>
      <c r="E26" s="13">
        <v>1676.64</v>
      </c>
      <c r="F26" s="18">
        <f>E26/$E$29*100</f>
        <v>99.800000000000011</v>
      </c>
      <c r="G26" s="11">
        <f>E26/$E$41*100</f>
        <v>27.939697286617864</v>
      </c>
    </row>
    <row r="27" spans="1:7" x14ac:dyDescent="0.25">
      <c r="A27" t="s">
        <v>18</v>
      </c>
      <c r="B27" t="s">
        <v>22</v>
      </c>
      <c r="C27" t="s">
        <v>25</v>
      </c>
      <c r="D27" t="s">
        <v>26</v>
      </c>
      <c r="E27" s="13">
        <v>2.8560000000000003</v>
      </c>
      <c r="F27" s="18">
        <f>E27/$E$29*100</f>
        <v>0.17</v>
      </c>
      <c r="G27" s="11">
        <f>E27/$E$41*100</f>
        <v>4.7592670728707785E-2</v>
      </c>
    </row>
    <row r="28" spans="1:7" x14ac:dyDescent="0.25">
      <c r="B28" t="s">
        <v>22</v>
      </c>
      <c r="C28" t="s">
        <v>23</v>
      </c>
      <c r="D28" t="s">
        <v>24</v>
      </c>
      <c r="E28" s="13">
        <v>0.504</v>
      </c>
      <c r="F28" s="18">
        <f>E28/$E$29*100</f>
        <v>3.0000000000000002E-2</v>
      </c>
      <c r="G28" s="11">
        <f t="shared" ref="G28:G39" si="1">E28/$E$41*100</f>
        <v>8.3987065991837258E-3</v>
      </c>
    </row>
    <row r="29" spans="1:7" ht="15" x14ac:dyDescent="0.35">
      <c r="D29" s="12" t="s">
        <v>14</v>
      </c>
      <c r="E29" s="13">
        <f>SUM(E26:E28)</f>
        <v>1680</v>
      </c>
      <c r="F29" s="18">
        <f>SUM(F26:F28)</f>
        <v>100.00000000000001</v>
      </c>
      <c r="G29" s="11">
        <f t="shared" si="1"/>
        <v>27.995688663945749</v>
      </c>
    </row>
    <row r="30" spans="1:7" x14ac:dyDescent="0.25">
      <c r="A30" t="s">
        <v>59</v>
      </c>
      <c r="B30" t="s">
        <v>40</v>
      </c>
      <c r="C30" t="s">
        <v>38</v>
      </c>
      <c r="D30" t="s">
        <v>29</v>
      </c>
      <c r="E30" s="13">
        <v>2622.4</v>
      </c>
      <c r="F30" s="18">
        <f>E30/$E$33*100</f>
        <v>87.999999999999986</v>
      </c>
      <c r="G30" s="11">
        <f t="shared" si="1"/>
        <v>43.69993687638771</v>
      </c>
    </row>
    <row r="31" spans="1:7" x14ac:dyDescent="0.25">
      <c r="A31" t="s">
        <v>18</v>
      </c>
      <c r="B31" t="s">
        <v>41</v>
      </c>
      <c r="C31" t="s">
        <v>39</v>
      </c>
      <c r="D31" t="s">
        <v>37</v>
      </c>
      <c r="E31" s="13">
        <v>178.79999999999998</v>
      </c>
      <c r="F31" s="18">
        <f>E31/$E$33*100</f>
        <v>5.9999999999999982</v>
      </c>
      <c r="G31" s="11">
        <f t="shared" si="1"/>
        <v>2.9795411506627976</v>
      </c>
    </row>
    <row r="32" spans="1:7" x14ac:dyDescent="0.25">
      <c r="A32" t="s">
        <v>18</v>
      </c>
      <c r="B32" t="s">
        <v>49</v>
      </c>
      <c r="C32" t="s">
        <v>48</v>
      </c>
      <c r="D32" t="s">
        <v>36</v>
      </c>
      <c r="E32" s="13">
        <v>178.79999999999998</v>
      </c>
      <c r="F32" s="18">
        <f>E32/$E$33*100</f>
        <v>5.9999999999999982</v>
      </c>
      <c r="G32" s="11">
        <f t="shared" si="1"/>
        <v>2.9795411506627976</v>
      </c>
    </row>
    <row r="33" spans="1:7" ht="15" x14ac:dyDescent="0.35">
      <c r="D33" s="12" t="s">
        <v>14</v>
      </c>
      <c r="E33" s="13">
        <f>SUM(E30:E32)</f>
        <v>2980.0000000000005</v>
      </c>
      <c r="F33" s="18">
        <f>SUM(F30:F32)</f>
        <v>99.999999999999986</v>
      </c>
      <c r="G33" s="11">
        <f t="shared" si="1"/>
        <v>49.659019177713304</v>
      </c>
    </row>
    <row r="34" spans="1:7" x14ac:dyDescent="0.25">
      <c r="A34" t="s">
        <v>30</v>
      </c>
      <c r="B34" t="s">
        <v>31</v>
      </c>
      <c r="C34" t="s">
        <v>16</v>
      </c>
      <c r="D34" t="s">
        <v>17</v>
      </c>
      <c r="E34" s="13">
        <v>101</v>
      </c>
      <c r="F34" s="18">
        <v>100</v>
      </c>
      <c r="G34" s="11">
        <f t="shared" si="1"/>
        <v>1.6830741399157862</v>
      </c>
    </row>
    <row r="35" spans="1:7" ht="15" x14ac:dyDescent="0.35">
      <c r="D35" s="12" t="s">
        <v>14</v>
      </c>
      <c r="E35" s="13">
        <f>E34</f>
        <v>101</v>
      </c>
      <c r="F35" s="18">
        <v>100</v>
      </c>
      <c r="G35" s="11">
        <f t="shared" si="1"/>
        <v>1.6830741399157862</v>
      </c>
    </row>
    <row r="36" spans="1:7" x14ac:dyDescent="0.25">
      <c r="A36" t="s">
        <v>32</v>
      </c>
      <c r="B36" t="s">
        <v>31</v>
      </c>
      <c r="C36" t="s">
        <v>33</v>
      </c>
      <c r="D36" t="s">
        <v>34</v>
      </c>
      <c r="E36" s="13">
        <v>8</v>
      </c>
      <c r="F36" s="18">
        <v>100</v>
      </c>
      <c r="G36" s="11">
        <f t="shared" si="1"/>
        <v>0.13331280316164645</v>
      </c>
    </row>
    <row r="37" spans="1:7" ht="15" x14ac:dyDescent="0.35">
      <c r="D37" s="12" t="s">
        <v>14</v>
      </c>
      <c r="E37" s="13">
        <f>E36</f>
        <v>8</v>
      </c>
      <c r="F37" s="18">
        <v>100</v>
      </c>
      <c r="G37" s="11">
        <f t="shared" si="1"/>
        <v>0.13331280316164645</v>
      </c>
    </row>
    <row r="38" spans="1:7" x14ac:dyDescent="0.25">
      <c r="A38" t="s">
        <v>32</v>
      </c>
      <c r="B38" t="s">
        <v>57</v>
      </c>
      <c r="C38" t="s">
        <v>27</v>
      </c>
      <c r="D38" t="s">
        <v>34</v>
      </c>
      <c r="E38" s="13">
        <v>5.79</v>
      </c>
      <c r="F38" s="18">
        <f>E38/$E$40*100</f>
        <v>96.5</v>
      </c>
      <c r="G38" s="11">
        <f t="shared" si="1"/>
        <v>9.6485141288241622E-2</v>
      </c>
    </row>
    <row r="39" spans="1:7" x14ac:dyDescent="0.25">
      <c r="B39" t="s">
        <v>57</v>
      </c>
      <c r="C39" t="s">
        <v>50</v>
      </c>
      <c r="D39" s="15" t="s">
        <v>51</v>
      </c>
      <c r="E39" s="13">
        <v>0.21000000000000002</v>
      </c>
      <c r="F39" s="18">
        <f>E39/$E$40*100</f>
        <v>3.5000000000000004</v>
      </c>
      <c r="G39" s="11">
        <f t="shared" si="1"/>
        <v>3.4994610829932192E-3</v>
      </c>
    </row>
    <row r="40" spans="1:7" ht="15" x14ac:dyDescent="0.35">
      <c r="D40" s="12" t="s">
        <v>14</v>
      </c>
      <c r="E40" s="13">
        <f>SUM(E38:E39)</f>
        <v>6</v>
      </c>
      <c r="F40" s="18">
        <f>SUM(F38:F39)</f>
        <v>100</v>
      </c>
      <c r="G40" s="11">
        <f>E40/$E$41*100</f>
        <v>9.9984602371234826E-2</v>
      </c>
    </row>
    <row r="41" spans="1:7" ht="15" x14ac:dyDescent="0.35">
      <c r="D41" s="12" t="s">
        <v>35</v>
      </c>
      <c r="E41" s="13">
        <f>SUM(E40,E37,E35,E33,E29,E25,E21,E17,E14,E12,E10,E7)</f>
        <v>6000.924</v>
      </c>
      <c r="G41" s="13">
        <f>SUM(G40,G37,G35,G33,G29,G25,G21,G17,G14,G12,G10,G7)</f>
        <v>99.999999999999986</v>
      </c>
    </row>
    <row r="43" spans="1:7" x14ac:dyDescent="0.25">
      <c r="A43" s="3" t="s">
        <v>6</v>
      </c>
    </row>
    <row r="44" spans="1:7" ht="28.15" customHeight="1" x14ac:dyDescent="0.25">
      <c r="A44" s="16" t="s">
        <v>7</v>
      </c>
      <c r="B44" s="16"/>
      <c r="C44" s="16"/>
      <c r="D44" s="16"/>
      <c r="E44" s="16"/>
      <c r="F44" s="16"/>
      <c r="G44" s="16"/>
    </row>
    <row r="45" spans="1:7" x14ac:dyDescent="0.25">
      <c r="A45" s="3" t="s">
        <v>8</v>
      </c>
    </row>
    <row r="46" spans="1:7" ht="85.5" customHeight="1" x14ac:dyDescent="0.25">
      <c r="A46" s="16" t="s">
        <v>9</v>
      </c>
      <c r="B46" s="16"/>
      <c r="C46" s="16"/>
      <c r="D46" s="16"/>
      <c r="E46" s="16"/>
      <c r="F46" s="16"/>
      <c r="G46" s="16"/>
    </row>
    <row r="47" spans="1:7" x14ac:dyDescent="0.25">
      <c r="A47" s="2"/>
      <c r="E47" s="2"/>
      <c r="F47" s="2"/>
      <c r="G47" s="2"/>
    </row>
    <row r="48" spans="1:7" x14ac:dyDescent="0.25">
      <c r="A48" s="2"/>
      <c r="E48" s="2"/>
      <c r="F48" s="2"/>
      <c r="G48" s="2"/>
    </row>
    <row r="49" spans="1:7" x14ac:dyDescent="0.25">
      <c r="A49" s="2"/>
      <c r="E49" s="2"/>
      <c r="F49" s="2"/>
      <c r="G49" s="2"/>
    </row>
    <row r="50" spans="1:7" x14ac:dyDescent="0.25">
      <c r="A50" s="2"/>
      <c r="E50" s="2"/>
      <c r="F50" s="2"/>
      <c r="G50" s="2"/>
    </row>
    <row r="51" spans="1:7" x14ac:dyDescent="0.25">
      <c r="A51" s="2"/>
      <c r="E51" s="2"/>
      <c r="F51" s="2"/>
      <c r="G51" s="2"/>
    </row>
    <row r="52" spans="1:7" x14ac:dyDescent="0.25">
      <c r="A52" s="2"/>
      <c r="E52" s="2"/>
      <c r="F52" s="2"/>
      <c r="G52" s="2"/>
    </row>
    <row r="53" spans="1:7" x14ac:dyDescent="0.25">
      <c r="A53" s="2"/>
      <c r="E53" s="2"/>
      <c r="F53" s="2"/>
      <c r="G53" s="2"/>
    </row>
    <row r="54" spans="1:7" x14ac:dyDescent="0.25">
      <c r="A54" s="2"/>
      <c r="E54" s="2"/>
      <c r="F54" s="2"/>
      <c r="G54" s="2"/>
    </row>
    <row r="55" spans="1:7" x14ac:dyDescent="0.25">
      <c r="A55" s="2"/>
      <c r="E55" s="2"/>
      <c r="F55" s="2"/>
      <c r="G55" s="2"/>
    </row>
    <row r="56" spans="1:7" x14ac:dyDescent="0.25">
      <c r="A56" s="2"/>
      <c r="E56" s="2"/>
      <c r="F56" s="2"/>
      <c r="G56" s="2"/>
    </row>
    <row r="57" spans="1:7" x14ac:dyDescent="0.25">
      <c r="A57" s="2"/>
      <c r="E57" s="2"/>
      <c r="F57" s="2"/>
      <c r="G57" s="2"/>
    </row>
    <row r="58" spans="1:7" x14ac:dyDescent="0.25">
      <c r="A58" s="2"/>
      <c r="E58" s="2"/>
      <c r="F58" s="2"/>
      <c r="G58" s="2"/>
    </row>
    <row r="59" spans="1:7" x14ac:dyDescent="0.25">
      <c r="A59" s="2"/>
      <c r="E59" s="2"/>
      <c r="F59" s="2"/>
      <c r="G59" s="2"/>
    </row>
    <row r="60" spans="1:7" x14ac:dyDescent="0.25">
      <c r="A60" s="2"/>
      <c r="E60" s="2"/>
      <c r="F60" s="2"/>
      <c r="G60" s="2"/>
    </row>
    <row r="61" spans="1:7" x14ac:dyDescent="0.25">
      <c r="A61" s="2"/>
      <c r="E61" s="2"/>
      <c r="F61" s="2"/>
      <c r="G61" s="2"/>
    </row>
    <row r="62" spans="1:7" x14ac:dyDescent="0.25">
      <c r="A62" s="2"/>
      <c r="E62" s="2"/>
      <c r="F62" s="2"/>
      <c r="G62" s="2"/>
    </row>
    <row r="63" spans="1:7" x14ac:dyDescent="0.25">
      <c r="A63" s="2"/>
      <c r="E63" s="2"/>
      <c r="F63" s="2"/>
      <c r="G63" s="2"/>
    </row>
    <row r="64" spans="1:7" x14ac:dyDescent="0.25">
      <c r="A64" s="2"/>
      <c r="E64" s="2"/>
      <c r="F64" s="2"/>
      <c r="G64" s="2"/>
    </row>
    <row r="65" spans="1:7" x14ac:dyDescent="0.25">
      <c r="A65" s="2"/>
      <c r="E65" s="2"/>
      <c r="F65" s="2"/>
      <c r="G65" s="2"/>
    </row>
    <row r="66" spans="1:7" x14ac:dyDescent="0.25">
      <c r="A66" s="2"/>
      <c r="E66" s="2"/>
      <c r="F66" s="2"/>
      <c r="G66" s="2"/>
    </row>
    <row r="67" spans="1:7" x14ac:dyDescent="0.25">
      <c r="A67" s="2"/>
      <c r="E67" s="2"/>
      <c r="F67" s="2"/>
      <c r="G67" s="2"/>
    </row>
    <row r="68" spans="1:7" x14ac:dyDescent="0.25">
      <c r="A68" s="2"/>
      <c r="E68" s="2"/>
      <c r="F68" s="2"/>
      <c r="G68" s="2"/>
    </row>
    <row r="69" spans="1:7" x14ac:dyDescent="0.25">
      <c r="A69" s="2"/>
      <c r="E69" s="2"/>
      <c r="F69" s="2"/>
      <c r="G69" s="2"/>
    </row>
    <row r="70" spans="1:7" x14ac:dyDescent="0.25">
      <c r="A70" s="2"/>
      <c r="E70" s="2"/>
      <c r="F70" s="2"/>
      <c r="G70" s="2"/>
    </row>
    <row r="71" spans="1:7" x14ac:dyDescent="0.25">
      <c r="A71" s="2"/>
      <c r="E71" s="2"/>
      <c r="F71" s="2"/>
      <c r="G71" s="2"/>
    </row>
    <row r="72" spans="1:7" x14ac:dyDescent="0.25">
      <c r="A72" s="2"/>
      <c r="E72" s="2"/>
      <c r="F72" s="2"/>
      <c r="G72" s="2"/>
    </row>
    <row r="73" spans="1:7" x14ac:dyDescent="0.25">
      <c r="A73" s="2"/>
      <c r="E73" s="2"/>
      <c r="F73" s="2"/>
      <c r="G73" s="2"/>
    </row>
    <row r="74" spans="1:7" x14ac:dyDescent="0.25">
      <c r="A74" s="2"/>
      <c r="E74" s="2"/>
      <c r="F74" s="2"/>
      <c r="G74" s="2"/>
    </row>
    <row r="75" spans="1:7" x14ac:dyDescent="0.25">
      <c r="A75" s="2"/>
      <c r="E75" s="2"/>
      <c r="F75" s="2"/>
      <c r="G75" s="2"/>
    </row>
    <row r="76" spans="1:7" x14ac:dyDescent="0.25">
      <c r="A76" s="2"/>
      <c r="E76" s="2"/>
      <c r="F76" s="2"/>
      <c r="G76" s="2"/>
    </row>
    <row r="77" spans="1:7" x14ac:dyDescent="0.25">
      <c r="A77" s="2"/>
      <c r="E77" s="2"/>
      <c r="F77" s="2"/>
      <c r="G77" s="2"/>
    </row>
    <row r="78" spans="1:7" x14ac:dyDescent="0.25">
      <c r="A78" s="2"/>
      <c r="E78" s="2"/>
      <c r="F78" s="2"/>
      <c r="G78" s="2"/>
    </row>
    <row r="79" spans="1:7" x14ac:dyDescent="0.25">
      <c r="A79" s="2"/>
      <c r="E79" s="2"/>
      <c r="F79" s="2"/>
      <c r="G79" s="2"/>
    </row>
    <row r="80" spans="1:7" x14ac:dyDescent="0.25">
      <c r="A80" s="2"/>
      <c r="E80" s="2"/>
      <c r="F80" s="2"/>
      <c r="G80" s="2"/>
    </row>
    <row r="81" spans="1:7" x14ac:dyDescent="0.25">
      <c r="A81" s="2"/>
      <c r="E81" s="2"/>
      <c r="F81" s="2"/>
      <c r="G81" s="2"/>
    </row>
    <row r="82" spans="1:7" x14ac:dyDescent="0.25">
      <c r="A82" s="2"/>
      <c r="E82" s="2"/>
      <c r="F82" s="2"/>
      <c r="G82" s="2"/>
    </row>
    <row r="83" spans="1:7" x14ac:dyDescent="0.25">
      <c r="A83" s="2"/>
      <c r="E83" s="2"/>
      <c r="F83" s="2"/>
      <c r="G83" s="2"/>
    </row>
    <row r="84" spans="1:7" x14ac:dyDescent="0.25">
      <c r="A84" s="2"/>
      <c r="E84" s="2"/>
      <c r="F84" s="2"/>
      <c r="G84" s="2"/>
    </row>
    <row r="85" spans="1:7" x14ac:dyDescent="0.25">
      <c r="A85" s="2"/>
      <c r="E85" s="2"/>
      <c r="F85" s="2"/>
      <c r="G85" s="2"/>
    </row>
    <row r="86" spans="1:7" x14ac:dyDescent="0.25">
      <c r="A86" s="2"/>
      <c r="E86" s="2"/>
      <c r="F86" s="2"/>
      <c r="G86" s="2"/>
    </row>
    <row r="87" spans="1:7" x14ac:dyDescent="0.25">
      <c r="A87" s="2"/>
      <c r="E87" s="2"/>
      <c r="F87" s="2"/>
      <c r="G87" s="2"/>
    </row>
    <row r="88" spans="1:7" x14ac:dyDescent="0.25">
      <c r="A88" s="2"/>
      <c r="E88" s="2"/>
      <c r="F88" s="2"/>
      <c r="G88" s="2"/>
    </row>
    <row r="89" spans="1:7" x14ac:dyDescent="0.25">
      <c r="A89" s="2"/>
      <c r="E89" s="2"/>
      <c r="F89" s="2"/>
      <c r="G89" s="2"/>
    </row>
    <row r="90" spans="1:7" x14ac:dyDescent="0.25">
      <c r="A90" s="2"/>
      <c r="E90" s="2"/>
      <c r="F90" s="2"/>
      <c r="G90" s="2"/>
    </row>
    <row r="91" spans="1:7" x14ac:dyDescent="0.25">
      <c r="A91" s="2"/>
      <c r="E91" s="2"/>
      <c r="F91" s="2"/>
      <c r="G91" s="2"/>
    </row>
    <row r="92" spans="1:7" x14ac:dyDescent="0.25">
      <c r="A92" s="2"/>
      <c r="E92" s="2"/>
      <c r="F92" s="2"/>
      <c r="G92" s="2"/>
    </row>
    <row r="93" spans="1:7" x14ac:dyDescent="0.25">
      <c r="A93" s="2"/>
      <c r="E93" s="2"/>
      <c r="F93" s="2"/>
      <c r="G93" s="2"/>
    </row>
    <row r="94" spans="1:7" x14ac:dyDescent="0.25">
      <c r="A94" s="2"/>
      <c r="E94" s="2"/>
      <c r="F94" s="2"/>
      <c r="G94" s="2"/>
    </row>
    <row r="95" spans="1:7" x14ac:dyDescent="0.25">
      <c r="A95" s="2"/>
      <c r="E95" s="2"/>
      <c r="F95" s="2"/>
      <c r="G95" s="2"/>
    </row>
    <row r="96" spans="1:7" x14ac:dyDescent="0.25">
      <c r="A96" s="2"/>
      <c r="E96" s="2"/>
      <c r="F96" s="2"/>
      <c r="G96" s="2"/>
    </row>
    <row r="97" spans="1:7" x14ac:dyDescent="0.25">
      <c r="A97" s="2"/>
      <c r="E97" s="2"/>
      <c r="F97" s="2"/>
      <c r="G97" s="2"/>
    </row>
    <row r="98" spans="1:7" x14ac:dyDescent="0.25">
      <c r="A98" s="2"/>
      <c r="E98" s="2"/>
      <c r="F98" s="2"/>
      <c r="G98" s="2"/>
    </row>
    <row r="99" spans="1:7" x14ac:dyDescent="0.25">
      <c r="A99" s="2"/>
      <c r="E99" s="2"/>
      <c r="F99" s="2"/>
      <c r="G99" s="2"/>
    </row>
    <row r="100" spans="1:7" x14ac:dyDescent="0.25">
      <c r="A100" s="2"/>
      <c r="E100" s="2"/>
      <c r="F100" s="2"/>
      <c r="G100" s="2"/>
    </row>
    <row r="101" spans="1:7" x14ac:dyDescent="0.25">
      <c r="A101" s="2"/>
      <c r="E101" s="2"/>
      <c r="F101" s="2"/>
      <c r="G101" s="2"/>
    </row>
    <row r="102" spans="1:7" x14ac:dyDescent="0.25">
      <c r="A102" s="2"/>
      <c r="E102" s="2"/>
      <c r="F102" s="2"/>
      <c r="G102" s="2"/>
    </row>
    <row r="103" spans="1:7" x14ac:dyDescent="0.25">
      <c r="A103" s="2"/>
      <c r="E103" s="2"/>
      <c r="F103" s="2"/>
      <c r="G103" s="2"/>
    </row>
    <row r="104" spans="1:7" x14ac:dyDescent="0.25">
      <c r="A104" s="2"/>
      <c r="E104" s="2"/>
      <c r="F104" s="2"/>
      <c r="G104" s="2"/>
    </row>
    <row r="105" spans="1:7" x14ac:dyDescent="0.25">
      <c r="A105" s="2"/>
      <c r="E105" s="2"/>
      <c r="F105" s="2"/>
      <c r="G105" s="2"/>
    </row>
    <row r="106" spans="1:7" x14ac:dyDescent="0.25">
      <c r="A106" s="2"/>
      <c r="E106" s="2"/>
      <c r="F106" s="2"/>
      <c r="G106" s="2"/>
    </row>
    <row r="107" spans="1:7" x14ac:dyDescent="0.25">
      <c r="A107" s="2"/>
      <c r="E107" s="2"/>
      <c r="F107" s="2"/>
      <c r="G107" s="2"/>
    </row>
    <row r="108" spans="1:7" x14ac:dyDescent="0.25">
      <c r="A108" s="2"/>
      <c r="E108" s="2"/>
      <c r="F108" s="2"/>
      <c r="G108" s="2"/>
    </row>
    <row r="109" spans="1:7" x14ac:dyDescent="0.25">
      <c r="A109" s="2"/>
      <c r="E109" s="2"/>
      <c r="F109" s="2"/>
      <c r="G109" s="2"/>
    </row>
    <row r="110" spans="1:7" x14ac:dyDescent="0.25">
      <c r="A110" s="2"/>
      <c r="E110" s="2"/>
      <c r="F110" s="2"/>
      <c r="G110" s="2"/>
    </row>
    <row r="111" spans="1:7" x14ac:dyDescent="0.25">
      <c r="A111" s="2"/>
      <c r="E111" s="2"/>
      <c r="F111" s="2"/>
      <c r="G111" s="2"/>
    </row>
    <row r="112" spans="1:7" x14ac:dyDescent="0.25">
      <c r="A112" s="2"/>
      <c r="E112" s="2"/>
      <c r="F112" s="2"/>
      <c r="G112" s="2"/>
    </row>
    <row r="113" spans="1:7" x14ac:dyDescent="0.25">
      <c r="A113" s="2"/>
      <c r="E113" s="2"/>
      <c r="F113" s="2"/>
      <c r="G113" s="2"/>
    </row>
    <row r="114" spans="1:7" x14ac:dyDescent="0.25">
      <c r="A114" s="2"/>
      <c r="E114" s="2"/>
      <c r="F114" s="2"/>
      <c r="G114" s="2"/>
    </row>
    <row r="115" spans="1:7" x14ac:dyDescent="0.25">
      <c r="A115" s="2"/>
      <c r="E115" s="2"/>
      <c r="F115" s="2"/>
      <c r="G115" s="2"/>
    </row>
  </sheetData>
  <mergeCells count="2">
    <mergeCell ref="A44:G44"/>
    <mergeCell ref="A46:G46"/>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2021-03-26T00:45:38Z</dcterms:created>
  <dcterms:modified xsi:type="dcterms:W3CDTF">2026-07-15T06:37:23Z</dcterms:modified>
</cp:coreProperties>
</file>