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0_PL TnT\003_Project Management\project archive document\YJ 50_60_70mm module\chemical content\"/>
    </mc:Choice>
  </mc:AlternateContent>
  <xr:revisionPtr revIDLastSave="0" documentId="13_ncr:1_{2B9F9B9E-95B4-40B3-85A3-2D4C305A8951}" xr6:coauthVersionLast="47" xr6:coauthVersionMax="47" xr10:uidLastSave="{00000000-0000-0000-0000-000000000000}"/>
  <bookViews>
    <workbookView xWindow="5900" yWindow="910" windowWidth="14180" windowHeight="9800" tabRatio="722" xr2:uid="{00000000-000D-0000-FFFF-FFFF00000000}"/>
  </bookViews>
  <sheets>
    <sheet name="WTMH800F16" sheetId="17" r:id="rId1"/>
  </sheets>
  <externalReferences>
    <externalReference r:id="rId2"/>
    <externalReference r:id="rId3"/>
  </externalReferences>
  <definedNames>
    <definedName name="___GoA1">#N/A</definedName>
    <definedName name="__GoA1">#N/A</definedName>
    <definedName name="_GoA1">#N/A</definedName>
    <definedName name="Capture.Capture">#N/A</definedName>
    <definedName name="CPK">#N/A</definedName>
    <definedName name="Insp_Date">[1]ISRDATA!$U$7</definedName>
    <definedName name="ISR_No.">[1]ISRDATA!$M$1</definedName>
    <definedName name="QA_Tech">[1]ISRDATA!$P$7</definedName>
    <definedName name="SFX_Data">#REF!</definedName>
    <definedName name="SFX_WBData">#REF!</definedName>
    <definedName name="SFX_WBData_A_First">#REF!</definedName>
    <definedName name="SFX_WBData_A_Last">#REF!</definedName>
    <definedName name="SFX_WBData_B_First">#REF!</definedName>
    <definedName name="SFX_WBData_B_Last">#REF!</definedName>
    <definedName name="Supplier_Code">#REF!</definedName>
    <definedName name="Trial">#REF!</definedName>
    <definedName name="VR">#N/A</definedName>
    <definedName name="xy">#REF!</definedName>
    <definedName name="管制圖">#REF!</definedName>
    <definedName name="製程能力分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17" l="1"/>
  <c r="I80" i="17"/>
  <c r="I79" i="17"/>
  <c r="I78" i="17"/>
  <c r="I77" i="17"/>
  <c r="I76" i="17"/>
  <c r="I75" i="17"/>
  <c r="I74" i="17"/>
  <c r="I73" i="17"/>
  <c r="I72" i="17"/>
  <c r="I71" i="17"/>
  <c r="I70" i="17"/>
  <c r="I69" i="17" l="1"/>
  <c r="I88" i="17" l="1"/>
  <c r="I87" i="17"/>
  <c r="I86" i="17"/>
  <c r="I85" i="17" l="1"/>
  <c r="I84" i="17"/>
  <c r="I83" i="17"/>
  <c r="I82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7" i="17" l="1"/>
  <c r="I6" i="17"/>
  <c r="I5" i="17"/>
  <c r="I10" i="17"/>
  <c r="I9" i="17"/>
  <c r="I8" i="17"/>
</calcChain>
</file>

<file path=xl/sharedStrings.xml><?xml version="1.0" encoding="utf-8"?>
<sst xmlns="http://schemas.openxmlformats.org/spreadsheetml/2006/main" count="199" uniqueCount="101">
  <si>
    <t>Tolerance:±10%</t>
    <phoneticPr fontId="6" type="noConversion"/>
  </si>
  <si>
    <t>CAS. NO</t>
  </si>
  <si>
    <t>Part No.</t>
    <phoneticPr fontId="4" type="noConversion"/>
  </si>
  <si>
    <t>Substance composition</t>
    <phoneticPr fontId="4" type="noConversion"/>
  </si>
  <si>
    <t>content(%)</t>
    <phoneticPr fontId="4" type="noConversion"/>
  </si>
  <si>
    <t>Homogeneous Material Name</t>
    <phoneticPr fontId="4" type="noConversion"/>
  </si>
  <si>
    <t>Weight (g)</t>
    <phoneticPr fontId="4" type="noConversion"/>
  </si>
  <si>
    <t>68083-18-1</t>
    <phoneticPr fontId="6" type="noConversion"/>
  </si>
  <si>
    <t>N/A</t>
    <phoneticPr fontId="6" type="noConversion"/>
  </si>
  <si>
    <t>63148-62-9</t>
    <phoneticPr fontId="6" type="noConversion"/>
  </si>
  <si>
    <t>68083-18-1</t>
    <phoneticPr fontId="6" type="noConversion"/>
  </si>
  <si>
    <t>63148-5-2</t>
    <phoneticPr fontId="6" type="noConversion"/>
  </si>
  <si>
    <t>63148-62-9</t>
    <phoneticPr fontId="6" type="noConversion"/>
  </si>
  <si>
    <t>24304-00-5</t>
    <phoneticPr fontId="6" type="noConversion"/>
  </si>
  <si>
    <t>1314-36-9</t>
    <phoneticPr fontId="6" type="noConversion"/>
  </si>
  <si>
    <t>26062-94-2</t>
    <phoneticPr fontId="6" type="noConversion"/>
  </si>
  <si>
    <t>65997-17-3</t>
    <phoneticPr fontId="6" type="noConversion"/>
  </si>
  <si>
    <t>N/A</t>
    <phoneticPr fontId="6" type="noConversion"/>
  </si>
  <si>
    <t>40039-93-8</t>
    <phoneticPr fontId="6" type="noConversion"/>
  </si>
  <si>
    <t>1309-64-4</t>
    <phoneticPr fontId="6" type="noConversion"/>
  </si>
  <si>
    <t>26062-94-2</t>
    <phoneticPr fontId="6" type="noConversion"/>
  </si>
  <si>
    <t>65997-17-3</t>
    <phoneticPr fontId="6" type="noConversion"/>
  </si>
  <si>
    <t>40039-93-8</t>
    <phoneticPr fontId="6" type="noConversion"/>
  </si>
  <si>
    <t>N/A</t>
    <phoneticPr fontId="6" type="noConversion"/>
  </si>
  <si>
    <t>7440-50-8</t>
    <phoneticPr fontId="6" type="noConversion"/>
  </si>
  <si>
    <t>7439-89-6</t>
    <phoneticPr fontId="6" type="noConversion"/>
  </si>
  <si>
    <t>7439-92-1</t>
    <phoneticPr fontId="6" type="noConversion"/>
  </si>
  <si>
    <t>7704-34-9</t>
    <phoneticPr fontId="6" type="noConversion"/>
  </si>
  <si>
    <t>7740-36-0</t>
    <phoneticPr fontId="6" type="noConversion"/>
  </si>
  <si>
    <t>7740-38-2</t>
    <phoneticPr fontId="6" type="noConversion"/>
  </si>
  <si>
    <t>7740-69-9</t>
    <phoneticPr fontId="6" type="noConversion"/>
  </si>
  <si>
    <t>7440-50-8</t>
    <phoneticPr fontId="6" type="noConversion"/>
  </si>
  <si>
    <t>7439-89-6</t>
    <phoneticPr fontId="6" type="noConversion"/>
  </si>
  <si>
    <t>7704-34-9</t>
    <phoneticPr fontId="6" type="noConversion"/>
  </si>
  <si>
    <t>7740-36-0</t>
    <phoneticPr fontId="6" type="noConversion"/>
  </si>
  <si>
    <t>7740-69-9</t>
    <phoneticPr fontId="6" type="noConversion"/>
  </si>
  <si>
    <t>7740-69-9</t>
    <phoneticPr fontId="6" type="noConversion"/>
  </si>
  <si>
    <t>7440-50-8</t>
    <phoneticPr fontId="6" type="noConversion"/>
  </si>
  <si>
    <t>7740-38-2</t>
    <phoneticPr fontId="6" type="noConversion"/>
  </si>
  <si>
    <t>25212-74-2</t>
    <phoneticPr fontId="6" type="noConversion"/>
  </si>
  <si>
    <t>14808-60-7</t>
    <phoneticPr fontId="6" type="noConversion"/>
  </si>
  <si>
    <t>7732-18-5</t>
    <phoneticPr fontId="6" type="noConversion"/>
  </si>
  <si>
    <t>7732-18-5</t>
    <phoneticPr fontId="6" type="noConversion"/>
  </si>
  <si>
    <t>12597-68-1</t>
    <phoneticPr fontId="6" type="noConversion"/>
  </si>
  <si>
    <t>7440-21-3</t>
    <phoneticPr fontId="6" type="noConversion"/>
  </si>
  <si>
    <t>14119-15-4</t>
    <phoneticPr fontId="6" type="noConversion"/>
  </si>
  <si>
    <t>497926-97-3</t>
    <phoneticPr fontId="6" type="noConversion"/>
  </si>
  <si>
    <t>68083-14-7</t>
    <phoneticPr fontId="6" type="noConversion"/>
  </si>
  <si>
    <t>ALN</t>
    <phoneticPr fontId="6" type="noConversion"/>
  </si>
  <si>
    <t>Y2O3</t>
    <phoneticPr fontId="6" type="noConversion"/>
  </si>
  <si>
    <t>PBT</t>
    <phoneticPr fontId="6" type="noConversion"/>
  </si>
  <si>
    <t>Cu</t>
    <phoneticPr fontId="6" type="noConversion"/>
  </si>
  <si>
    <t>Fe</t>
    <phoneticPr fontId="6" type="noConversion"/>
  </si>
  <si>
    <t>Pb</t>
    <phoneticPr fontId="6" type="noConversion"/>
  </si>
  <si>
    <t>S</t>
    <phoneticPr fontId="6" type="noConversion"/>
  </si>
  <si>
    <t>Sb</t>
    <phoneticPr fontId="6" type="noConversion"/>
  </si>
  <si>
    <t>As</t>
    <phoneticPr fontId="6" type="noConversion"/>
  </si>
  <si>
    <t>Bi</t>
    <phoneticPr fontId="6" type="noConversion"/>
  </si>
  <si>
    <t>Substance Mass (ppm)</t>
    <phoneticPr fontId="4" type="noConversion"/>
  </si>
  <si>
    <t>Homogeneous Material weight (g)</t>
    <phoneticPr fontId="4" type="noConversion"/>
  </si>
  <si>
    <t>Substance weight(g)</t>
    <phoneticPr fontId="4" type="noConversion"/>
  </si>
  <si>
    <t>7631-86-9</t>
    <phoneticPr fontId="6" type="noConversion"/>
  </si>
  <si>
    <t>70131-67-8</t>
    <phoneticPr fontId="6" type="noConversion"/>
  </si>
  <si>
    <t>WTMH800F16</t>
    <phoneticPr fontId="3" type="noConversion"/>
  </si>
  <si>
    <t>WeEn Semiconductors</t>
    <phoneticPr fontId="3" type="noConversion"/>
  </si>
  <si>
    <t>Chemical content of WTMH800F16</t>
    <phoneticPr fontId="3" type="noConversion"/>
  </si>
  <si>
    <t>silica gel^AP587L</t>
    <phoneticPr fontId="6" type="noConversion"/>
  </si>
  <si>
    <t>ALN substrate</t>
    <phoneticPr fontId="6" type="noConversion"/>
  </si>
  <si>
    <t>shell</t>
    <phoneticPr fontId="6" type="noConversion"/>
  </si>
  <si>
    <t>Enclosure cover</t>
    <phoneticPr fontId="6" type="noConversion"/>
  </si>
  <si>
    <t>copper-clad base plate</t>
    <phoneticPr fontId="6" type="noConversion"/>
  </si>
  <si>
    <t>common electrode</t>
    <phoneticPr fontId="6" type="noConversion"/>
  </si>
  <si>
    <t>cathode electrode</t>
    <phoneticPr fontId="6" type="noConversion"/>
  </si>
  <si>
    <t>anode supply</t>
    <phoneticPr fontId="6" type="noConversion"/>
  </si>
  <si>
    <t>Press fit coin</t>
    <phoneticPr fontId="6" type="noConversion"/>
  </si>
  <si>
    <t>locating ring</t>
    <phoneticPr fontId="6" type="noConversion"/>
  </si>
  <si>
    <t>insulation sleeve</t>
    <phoneticPr fontId="6" type="noConversion"/>
  </si>
  <si>
    <t>Steel Pressure Plates</t>
    <phoneticPr fontId="6" type="noConversion"/>
  </si>
  <si>
    <t>Terminal block left</t>
    <phoneticPr fontId="6" type="noConversion"/>
  </si>
  <si>
    <t>Terminal block right</t>
    <phoneticPr fontId="6" type="noConversion"/>
  </si>
  <si>
    <t>chip</t>
    <phoneticPr fontId="6" type="noConversion"/>
  </si>
  <si>
    <t>silicone pad</t>
    <phoneticPr fontId="6" type="noConversion"/>
  </si>
  <si>
    <t>Vinyl-terminated polydimethylsiloxane</t>
    <phoneticPr fontId="6" type="noConversion"/>
  </si>
  <si>
    <t>catalyst</t>
    <phoneticPr fontId="6" type="noConversion"/>
  </si>
  <si>
    <t>dimethyl silicone polymer</t>
    <phoneticPr fontId="6" type="noConversion"/>
  </si>
  <si>
    <t>glass fiber</t>
    <phoneticPr fontId="6" type="noConversion"/>
  </si>
  <si>
    <t>flexibilizer</t>
    <phoneticPr fontId="6" type="noConversion"/>
  </si>
  <si>
    <t xml:space="preserve">Brominated flame retardants </t>
    <phoneticPr fontId="6" type="noConversion"/>
  </si>
  <si>
    <t>Synergistic flame retardant</t>
    <phoneticPr fontId="6" type="noConversion"/>
  </si>
  <si>
    <t>antioxygen</t>
    <phoneticPr fontId="6" type="noConversion"/>
  </si>
  <si>
    <t>PPS</t>
    <phoneticPr fontId="6" type="noConversion"/>
  </si>
  <si>
    <t xml:space="preserve">GF </t>
    <phoneticPr fontId="6" type="noConversion"/>
  </si>
  <si>
    <t xml:space="preserve">Water content </t>
    <phoneticPr fontId="6" type="noConversion"/>
  </si>
  <si>
    <t>60Si2Mn STEEL</t>
    <phoneticPr fontId="6" type="noConversion"/>
  </si>
  <si>
    <t>Si</t>
    <phoneticPr fontId="6" type="noConversion"/>
  </si>
  <si>
    <t>Mo</t>
    <phoneticPr fontId="6" type="noConversion"/>
  </si>
  <si>
    <t>PI</t>
    <phoneticPr fontId="6" type="noConversion"/>
  </si>
  <si>
    <t>silicone rubber</t>
    <phoneticPr fontId="6" type="noConversion"/>
  </si>
  <si>
    <t>Vinyl-terminated dimethylmethyl vinyl</t>
    <phoneticPr fontId="6" type="noConversion"/>
  </si>
  <si>
    <t>SiO</t>
    <phoneticPr fontId="6" type="noConversion"/>
  </si>
  <si>
    <t>Hydroxyl-terminated dimethyl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</si>
</sst>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%"/>
    <numFmt numFmtId="177" formatCode="0.000000_);\(0.000000\)"/>
    <numFmt numFmtId="178" formatCode="&quot;$&quot;#,##0.00"/>
    <numFmt numFmtId="179" formatCode="0.00_)"/>
    <numFmt numFmtId="180" formatCode="0_ "/>
    <numFmt numFmtId="181" formatCode="0.00_);[Red]\(0.00\)"/>
    <numFmt numFmtId="182" formatCode="0.000000_ "/>
    <numFmt numFmtId="183" formatCode="0.000%"/>
    <numFmt numFmtId="184" formatCode="0.0000%"/>
    <numFmt numFmtId="185" formatCode="0.00000%"/>
    <numFmt numFmtId="186" formatCode="0.000000_);[Red]\(0.000000\)"/>
  </numFmts>
  <fonts count="3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新細明體"/>
      <family val="1"/>
    </font>
    <font>
      <sz val="10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sz val="12"/>
      <name val="新細明體"/>
      <family val="1"/>
    </font>
    <font>
      <b/>
      <i/>
      <sz val="16"/>
      <name val="Helv"/>
      <family val="2"/>
    </font>
    <font>
      <sz val="12"/>
      <name val="新細明體"/>
      <family val="1"/>
      <charset val="136"/>
    </font>
    <font>
      <sz val="10"/>
      <name val="新細明體"/>
      <family val="1"/>
    </font>
    <font>
      <sz val="11"/>
      <color theme="1"/>
      <name val="宋体"/>
      <family val="2"/>
      <scheme val="minor"/>
    </font>
    <font>
      <sz val="11"/>
      <name val="돋움"/>
      <family val="2"/>
      <charset val="129"/>
    </font>
    <font>
      <u/>
      <sz val="12"/>
      <color indexed="12"/>
      <name val="Times New Roman"/>
      <family val="1"/>
    </font>
    <font>
      <sz val="11"/>
      <name val="돋움"/>
      <family val="2"/>
    </font>
    <font>
      <sz val="11"/>
      <color indexed="8"/>
      <name val="맑은 고딕"/>
      <family val="2"/>
      <charset val="129"/>
    </font>
    <font>
      <sz val="12"/>
      <name val="Times New Roman"/>
      <family val="1"/>
    </font>
    <font>
      <sz val="10"/>
      <color theme="1"/>
      <name val="宋体"/>
      <family val="3"/>
      <charset val="134"/>
      <scheme val="minor"/>
    </font>
    <font>
      <sz val="9"/>
      <color indexed="8"/>
      <name val="Arial"/>
      <family val="2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8"/>
      <name val="宋体"/>
      <family val="2"/>
      <scheme val="minor"/>
    </font>
    <font>
      <b/>
      <sz val="11"/>
      <name val="宋体"/>
      <family val="2"/>
      <scheme val="minor"/>
    </font>
    <font>
      <sz val="1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9" fillId="0" borderId="0">
      <alignment vertical="center"/>
    </xf>
    <xf numFmtId="0" fontId="10" fillId="0" borderId="0"/>
    <xf numFmtId="9" fontId="1" fillId="0" borderId="0" applyFont="0" applyFill="0" applyBorder="0" applyAlignment="0" applyProtection="0">
      <alignment vertical="center"/>
    </xf>
    <xf numFmtId="0" fontId="5" fillId="0" borderId="0"/>
    <xf numFmtId="177" fontId="5" fillId="0" borderId="0" applyFill="0" applyBorder="0" applyAlignment="0"/>
    <xf numFmtId="176" fontId="5" fillId="0" borderId="0" applyFill="0" applyBorder="0" applyAlignment="0"/>
    <xf numFmtId="178" fontId="5" fillId="0" borderId="0" applyFill="0" applyBorder="0" applyAlignment="0"/>
    <xf numFmtId="177" fontId="5" fillId="0" borderId="0" applyFill="0" applyBorder="0" applyAlignment="0"/>
    <xf numFmtId="38" fontId="11" fillId="4" borderId="0" applyNumberFormat="0" applyBorder="0" applyAlignment="0" applyProtection="0"/>
    <xf numFmtId="0" fontId="12" fillId="0" borderId="2" applyNumberFormat="0" applyAlignment="0" applyProtection="0">
      <alignment horizontal="left" vertical="center"/>
    </xf>
    <xf numFmtId="0" fontId="12" fillId="0" borderId="3">
      <alignment horizontal="left" vertical="center"/>
    </xf>
    <xf numFmtId="10" fontId="11" fillId="5" borderId="1" applyNumberFormat="0" applyBorder="0" applyAlignment="0" applyProtection="0"/>
    <xf numFmtId="0" fontId="13" fillId="0" borderId="0"/>
    <xf numFmtId="177" fontId="5" fillId="0" borderId="0" applyFill="0" applyBorder="0" applyAlignment="0"/>
    <xf numFmtId="179" fontId="14" fillId="0" borderId="0"/>
    <xf numFmtId="0" fontId="5" fillId="0" borderId="0"/>
    <xf numFmtId="10" fontId="5" fillId="0" borderId="0" applyFont="0" applyFill="0" applyBorder="0" applyAlignment="0" applyProtection="0"/>
    <xf numFmtId="177" fontId="5" fillId="0" borderId="0" applyFill="0" applyBorder="0" applyAlignment="0"/>
    <xf numFmtId="49" fontId="7" fillId="0" borderId="0" applyFill="0" applyBorder="0" applyAlignment="0"/>
    <xf numFmtId="177" fontId="5" fillId="0" borderId="0" applyFill="0" applyBorder="0" applyAlignment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6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8" fillId="0" borderId="0">
      <alignment vertical="center"/>
    </xf>
    <xf numFmtId="0" fontId="15" fillId="0" borderId="0"/>
    <xf numFmtId="0" fontId="1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>
      <alignment vertical="center"/>
    </xf>
    <xf numFmtId="0" fontId="9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/>
    <xf numFmtId="0" fontId="21" fillId="0" borderId="0">
      <alignment vertical="center"/>
    </xf>
    <xf numFmtId="0" fontId="5" fillId="0" borderId="0"/>
    <xf numFmtId="0" fontId="15" fillId="0" borderId="0"/>
    <xf numFmtId="0" fontId="22" fillId="0" borderId="0"/>
    <xf numFmtId="0" fontId="13" fillId="0" borderId="0"/>
    <xf numFmtId="9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8" fillId="0" borderId="0" xfId="0" applyFont="1"/>
    <xf numFmtId="0" fontId="7" fillId="0" borderId="0" xfId="1" applyFont="1" applyAlignment="1">
      <alignment horizontal="center" vertical="center"/>
    </xf>
    <xf numFmtId="0" fontId="5" fillId="0" borderId="0" xfId="0" applyFont="1"/>
    <xf numFmtId="0" fontId="23" fillId="0" borderId="0" xfId="0" applyFont="1"/>
    <xf numFmtId="0" fontId="5" fillId="3" borderId="4" xfId="30" applyFont="1" applyFill="1" applyBorder="1" applyAlignment="1">
      <alignment horizontal="center" vertical="center" wrapText="1"/>
    </xf>
    <xf numFmtId="0" fontId="5" fillId="3" borderId="4" xfId="30" applyFont="1" applyFill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81" fontId="2" fillId="2" borderId="0" xfId="0" applyNumberFormat="1" applyFont="1" applyFill="1" applyAlignment="1">
      <alignment horizontal="center" vertical="center" wrapText="1"/>
    </xf>
    <xf numFmtId="181" fontId="5" fillId="3" borderId="4" xfId="30" applyNumberFormat="1" applyFont="1" applyFill="1" applyBorder="1" applyAlignment="1">
      <alignment horizontal="center" vertical="center" wrapText="1"/>
    </xf>
    <xf numFmtId="181" fontId="5" fillId="0" borderId="0" xfId="0" applyNumberFormat="1" applyFont="1"/>
    <xf numFmtId="181" fontId="0" fillId="0" borderId="0" xfId="0" applyNumberFormat="1"/>
    <xf numFmtId="10" fontId="8" fillId="0" borderId="0" xfId="0" applyNumberFormat="1" applyFont="1"/>
    <xf numFmtId="10" fontId="24" fillId="0" borderId="0" xfId="21" applyNumberFormat="1" applyFont="1" applyFill="1" applyBorder="1" applyAlignment="1">
      <alignment horizontal="center" vertical="center"/>
    </xf>
    <xf numFmtId="0" fontId="5" fillId="3" borderId="8" xfId="30" applyFont="1" applyFill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/>
    </xf>
    <xf numFmtId="49" fontId="25" fillId="0" borderId="1" xfId="29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0" fontId="26" fillId="0" borderId="1" xfId="0" applyNumberFormat="1" applyFont="1" applyBorder="1" applyAlignment="1">
      <alignment horizontal="center" vertical="center" wrapText="1"/>
    </xf>
    <xf numFmtId="10" fontId="26" fillId="2" borderId="1" xfId="0" applyNumberFormat="1" applyFont="1" applyFill="1" applyBorder="1" applyAlignment="1">
      <alignment horizontal="center" vertical="center" wrapText="1"/>
    </xf>
    <xf numFmtId="183" fontId="26" fillId="2" borderId="1" xfId="0" applyNumberFormat="1" applyFont="1" applyFill="1" applyBorder="1" applyAlignment="1">
      <alignment horizontal="center" vertical="center" wrapText="1"/>
    </xf>
    <xf numFmtId="184" fontId="26" fillId="2" borderId="1" xfId="0" applyNumberFormat="1" applyFont="1" applyFill="1" applyBorder="1" applyAlignment="1">
      <alignment horizontal="center" vertical="center" wrapText="1"/>
    </xf>
    <xf numFmtId="185" fontId="26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183" fontId="25" fillId="0" borderId="1" xfId="0" applyNumberFormat="1" applyFont="1" applyBorder="1" applyAlignment="1">
      <alignment horizontal="center" vertical="center" wrapText="1"/>
    </xf>
    <xf numFmtId="184" fontId="25" fillId="0" borderId="1" xfId="0" applyNumberFormat="1" applyFont="1" applyBorder="1" applyAlignment="1">
      <alignment horizontal="center" vertical="center" wrapText="1"/>
    </xf>
    <xf numFmtId="185" fontId="25" fillId="0" borderId="1" xfId="0" applyNumberFormat="1" applyFont="1" applyBorder="1" applyAlignment="1">
      <alignment horizontal="center" vertical="center" wrapText="1"/>
    </xf>
    <xf numFmtId="186" fontId="26" fillId="0" borderId="1" xfId="0" applyNumberFormat="1" applyFont="1" applyBorder="1" applyAlignment="1">
      <alignment horizontal="center" vertical="center" wrapText="1"/>
    </xf>
    <xf numFmtId="186" fontId="26" fillId="2" borderId="1" xfId="0" applyNumberFormat="1" applyFont="1" applyFill="1" applyBorder="1" applyAlignment="1">
      <alignment horizontal="center" vertical="center" wrapText="1"/>
    </xf>
    <xf numFmtId="186" fontId="25" fillId="0" borderId="1" xfId="0" applyNumberFormat="1" applyFont="1" applyBorder="1" applyAlignment="1">
      <alignment horizontal="center" vertical="center" wrapText="1"/>
    </xf>
    <xf numFmtId="9" fontId="26" fillId="2" borderId="1" xfId="0" applyNumberFormat="1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9" fontId="26" fillId="2" borderId="7" xfId="0" applyNumberFormat="1" applyFont="1" applyFill="1" applyBorder="1" applyAlignment="1">
      <alignment horizontal="center" vertical="center" wrapText="1"/>
    </xf>
    <xf numFmtId="182" fontId="5" fillId="0" borderId="7" xfId="0" applyNumberFormat="1" applyFont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5" fillId="0" borderId="1" xfId="29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8" fillId="0" borderId="0" xfId="0" applyFont="1" applyAlignment="1">
      <alignment vertical="top"/>
    </xf>
    <xf numFmtId="0" fontId="28" fillId="0" borderId="0" xfId="0" applyFont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wrapText="1"/>
    </xf>
    <xf numFmtId="0" fontId="30" fillId="0" borderId="0" xfId="0" applyFont="1"/>
    <xf numFmtId="0" fontId="27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</cellXfs>
  <cellStyles count="58">
    <cellStyle name="_ET_STYLE_NoName_00_" xfId="4" xr:uid="{00000000-0005-0000-0000-000000000000}"/>
    <cellStyle name="Calc Currency (0)" xfId="5" xr:uid="{00000000-0005-0000-0000-000001000000}"/>
    <cellStyle name="Calc Percent (0)" xfId="6" xr:uid="{00000000-0005-0000-0000-000002000000}"/>
    <cellStyle name="Calc Percent (1)" xfId="7" xr:uid="{00000000-0005-0000-0000-000003000000}"/>
    <cellStyle name="Enter Currency (0)" xfId="8" xr:uid="{00000000-0005-0000-0000-000004000000}"/>
    <cellStyle name="Grey" xfId="9" xr:uid="{00000000-0005-0000-0000-000005000000}"/>
    <cellStyle name="Header1" xfId="10" xr:uid="{00000000-0005-0000-0000-000006000000}"/>
    <cellStyle name="Header2" xfId="11" xr:uid="{00000000-0005-0000-0000-000007000000}"/>
    <cellStyle name="Input [yellow]" xfId="12" xr:uid="{00000000-0005-0000-0000-000008000000}"/>
    <cellStyle name="l]_x000d__x000a_Path=h:_x000d__x000a_Name=Diana Chang_x000d__x000a_DDEApps=nsf,nsg,nsh,ntf,ns2,ors,org_x000d__x000a_SmartIcons=Read Message_x000d__x000a__x000d__x000a__x000d__x000a_[cc:Edit" xfId="13" xr:uid="{00000000-0005-0000-0000-000009000000}"/>
    <cellStyle name="Link Currency (0)" xfId="14" xr:uid="{00000000-0005-0000-0000-00000A000000}"/>
    <cellStyle name="Normal - Style1" xfId="15" xr:uid="{00000000-0005-0000-0000-00000B000000}"/>
    <cellStyle name="Normal_Material declaration form" xfId="16" xr:uid="{00000000-0005-0000-0000-00000C000000}"/>
    <cellStyle name="Percent [2]" xfId="17" xr:uid="{00000000-0005-0000-0000-00000D000000}"/>
    <cellStyle name="PrePop Currency (0)" xfId="18" xr:uid="{00000000-0005-0000-0000-00000E000000}"/>
    <cellStyle name="Text Indent A" xfId="19" xr:uid="{00000000-0005-0000-0000-00000F000000}"/>
    <cellStyle name="Text Indent B" xfId="20" xr:uid="{00000000-0005-0000-0000-000010000000}"/>
    <cellStyle name="_GPP" xfId="55" xr:uid="{00000000-0005-0000-0000-000011000000}"/>
    <cellStyle name="百分比 2" xfId="21" xr:uid="{00000000-0005-0000-0000-000012000000}"/>
    <cellStyle name="百分比 2 2" xfId="3" xr:uid="{00000000-0005-0000-0000-000013000000}"/>
    <cellStyle name="百分比 2 2 2" xfId="57" xr:uid="{00000000-0005-0000-0000-000014000000}"/>
    <cellStyle name="百分比 3" xfId="22" xr:uid="{00000000-0005-0000-0000-000015000000}"/>
    <cellStyle name="百分比 4" xfId="23" xr:uid="{00000000-0005-0000-0000-000016000000}"/>
    <cellStyle name="百分比 8" xfId="24" xr:uid="{00000000-0005-0000-0000-000017000000}"/>
    <cellStyle name="標準_Bom_CE仕向(ADD)" xfId="25" xr:uid="{00000000-0005-0000-0000-000018000000}"/>
    <cellStyle name="常规" xfId="0" builtinId="0"/>
    <cellStyle name="常规 10" xfId="26" xr:uid="{00000000-0005-0000-0000-00001A000000}"/>
    <cellStyle name="常规 11" xfId="27" xr:uid="{00000000-0005-0000-0000-00001B000000}"/>
    <cellStyle name="常规 14" xfId="28" xr:uid="{00000000-0005-0000-0000-00001C000000}"/>
    <cellStyle name="常规 2" xfId="29" xr:uid="{00000000-0005-0000-0000-00001D000000}"/>
    <cellStyle name="常规 2 13" xfId="30" xr:uid="{00000000-0005-0000-0000-00001E000000}"/>
    <cellStyle name="常规 2 2" xfId="31" xr:uid="{00000000-0005-0000-0000-00001F000000}"/>
    <cellStyle name="常规 2 2 2" xfId="56" xr:uid="{00000000-0005-0000-0000-000020000000}"/>
    <cellStyle name="常规 2 3" xfId="32" xr:uid="{00000000-0005-0000-0000-000021000000}"/>
    <cellStyle name="常规 2 4" xfId="33" xr:uid="{00000000-0005-0000-0000-000022000000}"/>
    <cellStyle name="常规 2 5" xfId="34" xr:uid="{00000000-0005-0000-0000-000023000000}"/>
    <cellStyle name="常规 3" xfId="1" xr:uid="{00000000-0005-0000-0000-000024000000}"/>
    <cellStyle name="常规 3 2" xfId="35" xr:uid="{00000000-0005-0000-0000-000025000000}"/>
    <cellStyle name="常规 3 2 2" xfId="36" xr:uid="{00000000-0005-0000-0000-000026000000}"/>
    <cellStyle name="常规 3 3" xfId="37" xr:uid="{00000000-0005-0000-0000-000027000000}"/>
    <cellStyle name="常规 3 4" xfId="38" xr:uid="{00000000-0005-0000-0000-000028000000}"/>
    <cellStyle name="常规 4" xfId="39" xr:uid="{00000000-0005-0000-0000-000029000000}"/>
    <cellStyle name="常规 4 2" xfId="40" xr:uid="{00000000-0005-0000-0000-00002A000000}"/>
    <cellStyle name="常规 4 3" xfId="41" xr:uid="{00000000-0005-0000-0000-00002B000000}"/>
    <cellStyle name="常规 5" xfId="42" xr:uid="{00000000-0005-0000-0000-00002C000000}"/>
    <cellStyle name="常规 5 2" xfId="43" xr:uid="{00000000-0005-0000-0000-00002D000000}"/>
    <cellStyle name="常规 6" xfId="2" xr:uid="{00000000-0005-0000-0000-00002E000000}"/>
    <cellStyle name="常规 6 2" xfId="44" xr:uid="{00000000-0005-0000-0000-00002F000000}"/>
    <cellStyle name="常规 7" xfId="45" xr:uid="{00000000-0005-0000-0000-000030000000}"/>
    <cellStyle name="常规 7 2" xfId="46" xr:uid="{00000000-0005-0000-0000-000031000000}"/>
    <cellStyle name="常规 8" xfId="47" xr:uid="{00000000-0005-0000-0000-000032000000}"/>
    <cellStyle name="常规 9" xfId="48" xr:uid="{00000000-0005-0000-0000-000033000000}"/>
    <cellStyle name="超链接 2" xfId="49" xr:uid="{00000000-0005-0000-0000-000034000000}"/>
    <cellStyle name="样式 1" xfId="53" xr:uid="{00000000-0005-0000-0000-000035000000}"/>
    <cellStyle name="一般_DO41-GPP" xfId="54" xr:uid="{00000000-0005-0000-0000-000036000000}"/>
    <cellStyle name="표준 2" xfId="50" xr:uid="{00000000-0005-0000-0000-000037000000}"/>
    <cellStyle name="표준 4" xfId="51" xr:uid="{00000000-0005-0000-0000-000038000000}"/>
    <cellStyle name="표준 5" xfId="52" xr:uid="{00000000-0005-0000-0000-000039000000}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qc\Documents%20and%20Settings\Jeff_W_Scott\Local%20Settings\Temporary%20Internet%20Files\OLK1C\PPA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2020-06-03&#65288;&#26368;&#26032;&#29256;--&#21442;&#29031;&#65289;\USI&#160;01-108726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PPAP"/>
      <sheetName val="IndicePPAP"/>
      <sheetName val="Warrant"/>
      <sheetName val="RSV"/>
      <sheetName val="ISRDATA"/>
      <sheetName val="CpK "/>
      <sheetName val="AAR"/>
      <sheetName val="Gage R&amp;R"/>
      <sheetName val="Drawing1 A01-00"/>
      <sheetName val="Drawing2 A01-00"/>
      <sheetName val="Flow Chart"/>
      <sheetName val="PFMEA"/>
      <sheetName val="Control  Plan"/>
      <sheetName val="PIR"/>
      <sheetName val="RIR"/>
      <sheetName val="RIRTrasera"/>
      <sheetName val="Matl Cert"/>
      <sheetName val="Var. Ctrl Cht Backpage"/>
      <sheetName val="Process-Machine set-up sheet"/>
    </sheetNames>
    <sheetDataSet>
      <sheetData sheetId="0" refreshError="1"/>
      <sheetData sheetId="1" refreshError="1"/>
      <sheetData sheetId="2"/>
      <sheetData sheetId="3" refreshError="1"/>
      <sheetData sheetId="4">
        <row r="1">
          <cell r="M1" t="str">
            <v>2001-120</v>
          </cell>
        </row>
        <row r="7">
          <cell r="P7" t="str">
            <v>G.A.</v>
          </cell>
          <cell r="U7">
            <v>37062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HS 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zoomScale="70" zoomScaleNormal="70" workbookViewId="0">
      <selection activeCell="E5" sqref="E5:E88"/>
    </sheetView>
  </sheetViews>
  <sheetFormatPr defaultRowHeight="14"/>
  <cols>
    <col min="1" max="1" width="26" customWidth="1"/>
    <col min="2" max="2" width="11.26953125" customWidth="1"/>
    <col min="3" max="3" width="18.7265625" customWidth="1"/>
    <col min="4" max="4" width="18.90625" style="13" customWidth="1"/>
    <col min="5" max="5" width="39.26953125" bestFit="1" customWidth="1"/>
    <col min="6" max="6" width="13.6328125" customWidth="1"/>
    <col min="7" max="7" width="11.36328125" customWidth="1"/>
    <col min="8" max="8" width="15.6328125" customWidth="1"/>
    <col min="9" max="9" width="18.81640625" customWidth="1"/>
  </cols>
  <sheetData>
    <row r="1" spans="1:11" ht="23.5" customHeight="1">
      <c r="A1" s="49" t="s">
        <v>64</v>
      </c>
      <c r="B1" s="50"/>
      <c r="C1" s="50"/>
      <c r="D1" s="50"/>
      <c r="E1" s="50"/>
      <c r="F1" s="50"/>
    </row>
    <row r="2" spans="1:11" ht="14.5" customHeight="1">
      <c r="A2" s="51" t="s">
        <v>65</v>
      </c>
      <c r="B2" s="52"/>
      <c r="C2" s="52"/>
      <c r="D2" s="52"/>
      <c r="E2" s="52"/>
      <c r="F2" s="53"/>
    </row>
    <row r="3" spans="1:11" s="4" customFormat="1" ht="31" customHeight="1" thickBot="1">
      <c r="A3" s="43"/>
      <c r="B3" s="43"/>
      <c r="C3" s="43"/>
      <c r="D3" s="10"/>
      <c r="E3" s="9"/>
      <c r="F3" s="9"/>
      <c r="G3" s="9"/>
      <c r="H3" s="9"/>
      <c r="I3" s="9"/>
    </row>
    <row r="4" spans="1:11" s="4" customFormat="1" ht="41.25" customHeight="1">
      <c r="A4" s="16" t="s">
        <v>2</v>
      </c>
      <c r="B4" s="5" t="s">
        <v>6</v>
      </c>
      <c r="C4" s="5" t="s">
        <v>5</v>
      </c>
      <c r="D4" s="11" t="s">
        <v>59</v>
      </c>
      <c r="E4" s="6" t="s">
        <v>3</v>
      </c>
      <c r="F4" s="5" t="s">
        <v>1</v>
      </c>
      <c r="G4" s="5" t="s">
        <v>4</v>
      </c>
      <c r="H4" s="5" t="s">
        <v>60</v>
      </c>
      <c r="I4" s="5" t="s">
        <v>58</v>
      </c>
    </row>
    <row r="5" spans="1:11" s="1" customFormat="1" ht="15" customHeight="1">
      <c r="A5" s="45" t="s">
        <v>63</v>
      </c>
      <c r="B5" s="47">
        <v>1478</v>
      </c>
      <c r="C5" s="41" t="s">
        <v>66</v>
      </c>
      <c r="D5" s="40">
        <v>40</v>
      </c>
      <c r="E5" s="20" t="s">
        <v>82</v>
      </c>
      <c r="F5" s="20" t="s">
        <v>7</v>
      </c>
      <c r="G5" s="22">
        <v>0.65</v>
      </c>
      <c r="H5" s="32">
        <v>26</v>
      </c>
      <c r="I5" s="7">
        <f>H5/$B$5*1000000</f>
        <v>17591.339648173209</v>
      </c>
      <c r="J5" s="2"/>
    </row>
    <row r="6" spans="1:11" s="1" customFormat="1" ht="15" customHeight="1">
      <c r="A6" s="45"/>
      <c r="B6" s="47"/>
      <c r="C6" s="41"/>
      <c r="D6" s="40"/>
      <c r="E6" s="20" t="s">
        <v>83</v>
      </c>
      <c r="F6" s="20" t="s">
        <v>8</v>
      </c>
      <c r="G6" s="22">
        <v>2.5000000000000001E-2</v>
      </c>
      <c r="H6" s="32">
        <v>1</v>
      </c>
      <c r="I6" s="7">
        <f t="shared" ref="I6:I69" si="0">H6/$B$5*1000000</f>
        <v>676.58998646820032</v>
      </c>
      <c r="J6" s="2"/>
    </row>
    <row r="7" spans="1:11" s="1" customFormat="1" ht="15" customHeight="1">
      <c r="A7" s="45"/>
      <c r="B7" s="47"/>
      <c r="C7" s="41"/>
      <c r="D7" s="40"/>
      <c r="E7" s="20" t="s">
        <v>84</v>
      </c>
      <c r="F7" s="20" t="s">
        <v>9</v>
      </c>
      <c r="G7" s="22">
        <v>0.32500000000000001</v>
      </c>
      <c r="H7" s="32">
        <v>13</v>
      </c>
      <c r="I7" s="7">
        <f t="shared" si="0"/>
        <v>8795.6698240866044</v>
      </c>
      <c r="J7" s="2"/>
    </row>
    <row r="8" spans="1:11" s="1" customFormat="1" ht="15" customHeight="1">
      <c r="A8" s="45"/>
      <c r="B8" s="47"/>
      <c r="C8" s="41" t="s">
        <v>66</v>
      </c>
      <c r="D8" s="40">
        <v>40</v>
      </c>
      <c r="E8" s="20" t="s">
        <v>82</v>
      </c>
      <c r="F8" s="20" t="s">
        <v>10</v>
      </c>
      <c r="G8" s="22">
        <v>0.65</v>
      </c>
      <c r="H8" s="32">
        <v>26</v>
      </c>
      <c r="I8" s="7">
        <f t="shared" si="0"/>
        <v>17591.339648173209</v>
      </c>
      <c r="J8" s="2"/>
    </row>
    <row r="9" spans="1:11" s="1" customFormat="1" ht="15" customHeight="1">
      <c r="A9" s="45"/>
      <c r="B9" s="47"/>
      <c r="C9" s="41"/>
      <c r="D9" s="40"/>
      <c r="E9" s="20" t="s">
        <v>83</v>
      </c>
      <c r="F9" s="20" t="s">
        <v>11</v>
      </c>
      <c r="G9" s="22">
        <v>2.5000000000000001E-2</v>
      </c>
      <c r="H9" s="32">
        <v>1</v>
      </c>
      <c r="I9" s="7">
        <f t="shared" si="0"/>
        <v>676.58998646820032</v>
      </c>
      <c r="J9" s="2"/>
    </row>
    <row r="10" spans="1:11" s="1" customFormat="1" ht="15" customHeight="1">
      <c r="A10" s="45"/>
      <c r="B10" s="47"/>
      <c r="C10" s="41"/>
      <c r="D10" s="40"/>
      <c r="E10" s="20" t="s">
        <v>84</v>
      </c>
      <c r="F10" s="20" t="s">
        <v>12</v>
      </c>
      <c r="G10" s="22">
        <v>0.32500000000000001</v>
      </c>
      <c r="H10" s="32">
        <v>13</v>
      </c>
      <c r="I10" s="7">
        <f t="shared" si="0"/>
        <v>8795.6698240866044</v>
      </c>
      <c r="J10" s="2"/>
    </row>
    <row r="11" spans="1:11" s="1" customFormat="1" ht="15" customHeight="1">
      <c r="A11" s="45"/>
      <c r="B11" s="47"/>
      <c r="C11" s="41" t="s">
        <v>67</v>
      </c>
      <c r="D11" s="40">
        <v>35</v>
      </c>
      <c r="E11" s="20" t="s">
        <v>48</v>
      </c>
      <c r="F11" s="20" t="s">
        <v>13</v>
      </c>
      <c r="G11" s="22">
        <v>0.96</v>
      </c>
      <c r="H11" s="32">
        <v>33.6</v>
      </c>
      <c r="I11" s="7">
        <f t="shared" si="0"/>
        <v>22733.42354533153</v>
      </c>
      <c r="J11" s="2"/>
    </row>
    <row r="12" spans="1:11" s="1" customFormat="1" ht="15" customHeight="1">
      <c r="A12" s="45"/>
      <c r="B12" s="47"/>
      <c r="C12" s="41"/>
      <c r="D12" s="40"/>
      <c r="E12" s="20" t="s">
        <v>49</v>
      </c>
      <c r="F12" s="20" t="s">
        <v>14</v>
      </c>
      <c r="G12" s="22">
        <v>0.04</v>
      </c>
      <c r="H12" s="32">
        <v>1.4000000000000001</v>
      </c>
      <c r="I12" s="7">
        <f t="shared" si="0"/>
        <v>947.22598105548047</v>
      </c>
      <c r="J12" s="2"/>
      <c r="K12" s="14"/>
    </row>
    <row r="13" spans="1:11" s="1" customFormat="1" ht="15" customHeight="1">
      <c r="A13" s="45"/>
      <c r="B13" s="47"/>
      <c r="C13" s="41" t="s">
        <v>68</v>
      </c>
      <c r="D13" s="40">
        <v>90</v>
      </c>
      <c r="E13" s="20" t="s">
        <v>50</v>
      </c>
      <c r="F13" s="21" t="s">
        <v>15</v>
      </c>
      <c r="G13" s="23">
        <v>0.53</v>
      </c>
      <c r="H13" s="33">
        <v>47.7</v>
      </c>
      <c r="I13" s="7">
        <f t="shared" si="0"/>
        <v>32273.342354533157</v>
      </c>
      <c r="J13" s="2"/>
      <c r="K13" s="14"/>
    </row>
    <row r="14" spans="1:11" s="1" customFormat="1" ht="15" customHeight="1">
      <c r="A14" s="45"/>
      <c r="B14" s="47"/>
      <c r="C14" s="41"/>
      <c r="D14" s="40"/>
      <c r="E14" s="20" t="s">
        <v>85</v>
      </c>
      <c r="F14" s="21" t="s">
        <v>16</v>
      </c>
      <c r="G14" s="23">
        <v>0.31</v>
      </c>
      <c r="H14" s="33">
        <v>27.9</v>
      </c>
      <c r="I14" s="7">
        <f t="shared" si="0"/>
        <v>18876.860622462784</v>
      </c>
      <c r="J14" s="2"/>
      <c r="K14" s="14"/>
    </row>
    <row r="15" spans="1:11" s="1" customFormat="1" ht="15" customHeight="1">
      <c r="A15" s="45"/>
      <c r="B15" s="47"/>
      <c r="C15" s="41"/>
      <c r="D15" s="40"/>
      <c r="E15" s="54" t="s">
        <v>86</v>
      </c>
      <c r="F15" s="21" t="s">
        <v>17</v>
      </c>
      <c r="G15" s="23">
        <v>0.03</v>
      </c>
      <c r="H15" s="33">
        <v>2.6999999999999997</v>
      </c>
      <c r="I15" s="7">
        <f t="shared" si="0"/>
        <v>1826.7929634641405</v>
      </c>
      <c r="J15" s="2"/>
      <c r="K15" s="14"/>
    </row>
    <row r="16" spans="1:11" s="1" customFormat="1" ht="15" customHeight="1">
      <c r="A16" s="45"/>
      <c r="B16" s="47"/>
      <c r="C16" s="41"/>
      <c r="D16" s="40"/>
      <c r="E16" s="54" t="s">
        <v>87</v>
      </c>
      <c r="F16" s="21" t="s">
        <v>18</v>
      </c>
      <c r="G16" s="23">
        <v>0.09</v>
      </c>
      <c r="H16" s="33">
        <v>8.1</v>
      </c>
      <c r="I16" s="7">
        <f t="shared" si="0"/>
        <v>5480.3788903924224</v>
      </c>
      <c r="J16" s="2"/>
      <c r="K16" s="14"/>
    </row>
    <row r="17" spans="1:11" s="1" customFormat="1" ht="15" customHeight="1">
      <c r="A17" s="45"/>
      <c r="B17" s="47"/>
      <c r="C17" s="41"/>
      <c r="D17" s="40"/>
      <c r="E17" s="54" t="s">
        <v>88</v>
      </c>
      <c r="F17" s="21" t="s">
        <v>19</v>
      </c>
      <c r="G17" s="23">
        <v>0.03</v>
      </c>
      <c r="H17" s="33">
        <v>2.6999999999999997</v>
      </c>
      <c r="I17" s="7">
        <f t="shared" si="0"/>
        <v>1826.7929634641405</v>
      </c>
      <c r="J17" s="2"/>
      <c r="K17" s="15"/>
    </row>
    <row r="18" spans="1:11" s="1" customFormat="1" ht="15" customHeight="1">
      <c r="A18" s="45"/>
      <c r="B18" s="47"/>
      <c r="C18" s="41"/>
      <c r="D18" s="40"/>
      <c r="E18" s="20" t="s">
        <v>89</v>
      </c>
      <c r="F18" s="21" t="s">
        <v>17</v>
      </c>
      <c r="G18" s="23">
        <v>0.01</v>
      </c>
      <c r="H18" s="33">
        <v>0.9</v>
      </c>
      <c r="I18" s="7">
        <f t="shared" si="0"/>
        <v>608.93098782138031</v>
      </c>
    </row>
    <row r="19" spans="1:11" s="1" customFormat="1" ht="15" customHeight="1">
      <c r="A19" s="45"/>
      <c r="B19" s="47"/>
      <c r="C19" s="41" t="s">
        <v>69</v>
      </c>
      <c r="D19" s="40">
        <v>80</v>
      </c>
      <c r="E19" s="20" t="s">
        <v>50</v>
      </c>
      <c r="F19" s="21" t="s">
        <v>20</v>
      </c>
      <c r="G19" s="23">
        <v>0.53</v>
      </c>
      <c r="H19" s="33">
        <v>42.400000000000006</v>
      </c>
      <c r="I19" s="7">
        <f t="shared" si="0"/>
        <v>28687.415426251693</v>
      </c>
    </row>
    <row r="20" spans="1:11" s="1" customFormat="1" ht="15" customHeight="1">
      <c r="A20" s="45"/>
      <c r="B20" s="47"/>
      <c r="C20" s="41"/>
      <c r="D20" s="40"/>
      <c r="E20" s="20" t="s">
        <v>85</v>
      </c>
      <c r="F20" s="21" t="s">
        <v>21</v>
      </c>
      <c r="G20" s="23">
        <v>0.31</v>
      </c>
      <c r="H20" s="33">
        <v>24.8</v>
      </c>
      <c r="I20" s="7">
        <f t="shared" si="0"/>
        <v>16779.431664411368</v>
      </c>
    </row>
    <row r="21" spans="1:11" s="1" customFormat="1" ht="15" customHeight="1">
      <c r="A21" s="45"/>
      <c r="B21" s="47"/>
      <c r="C21" s="41"/>
      <c r="D21" s="40"/>
      <c r="E21" s="54" t="s">
        <v>86</v>
      </c>
      <c r="F21" s="21" t="s">
        <v>8</v>
      </c>
      <c r="G21" s="23">
        <v>0.03</v>
      </c>
      <c r="H21" s="33">
        <v>2.4</v>
      </c>
      <c r="I21" s="7">
        <f t="shared" si="0"/>
        <v>1623.8159675236805</v>
      </c>
    </row>
    <row r="22" spans="1:11" s="1" customFormat="1" ht="15" customHeight="1">
      <c r="A22" s="45"/>
      <c r="B22" s="47"/>
      <c r="C22" s="41"/>
      <c r="D22" s="40"/>
      <c r="E22" s="54" t="s">
        <v>87</v>
      </c>
      <c r="F22" s="21" t="s">
        <v>22</v>
      </c>
      <c r="G22" s="23">
        <v>0.09</v>
      </c>
      <c r="H22" s="33">
        <v>7.1999999999999993</v>
      </c>
      <c r="I22" s="7">
        <f t="shared" si="0"/>
        <v>4871.4479025710416</v>
      </c>
    </row>
    <row r="23" spans="1:11" s="1" customFormat="1" ht="15" customHeight="1">
      <c r="A23" s="45"/>
      <c r="B23" s="47"/>
      <c r="C23" s="41"/>
      <c r="D23" s="40"/>
      <c r="E23" s="54" t="s">
        <v>88</v>
      </c>
      <c r="F23" s="21" t="s">
        <v>19</v>
      </c>
      <c r="G23" s="23">
        <v>0.03</v>
      </c>
      <c r="H23" s="33">
        <v>2.4</v>
      </c>
      <c r="I23" s="7">
        <f t="shared" si="0"/>
        <v>1623.8159675236805</v>
      </c>
    </row>
    <row r="24" spans="1:11" s="1" customFormat="1" ht="15" customHeight="1">
      <c r="A24" s="45"/>
      <c r="B24" s="47"/>
      <c r="C24" s="41"/>
      <c r="D24" s="40"/>
      <c r="E24" s="20" t="s">
        <v>89</v>
      </c>
      <c r="F24" s="21" t="s">
        <v>23</v>
      </c>
      <c r="G24" s="23">
        <v>0.01</v>
      </c>
      <c r="H24" s="33">
        <v>0.8</v>
      </c>
      <c r="I24" s="7">
        <f t="shared" si="0"/>
        <v>541.2719891745603</v>
      </c>
    </row>
    <row r="25" spans="1:11" s="1" customFormat="1" ht="15" customHeight="1">
      <c r="A25" s="45"/>
      <c r="B25" s="47"/>
      <c r="C25" s="41" t="s">
        <v>70</v>
      </c>
      <c r="D25" s="40">
        <v>581</v>
      </c>
      <c r="E25" s="21" t="s">
        <v>51</v>
      </c>
      <c r="F25" s="21" t="s">
        <v>24</v>
      </c>
      <c r="G25" s="24">
        <v>0.99992000000000003</v>
      </c>
      <c r="H25" s="33">
        <v>580.95352000000003</v>
      </c>
      <c r="I25" s="7">
        <f t="shared" si="0"/>
        <v>393067.33423545334</v>
      </c>
    </row>
    <row r="26" spans="1:11" s="1" customFormat="1" ht="15" customHeight="1">
      <c r="A26" s="45"/>
      <c r="B26" s="47"/>
      <c r="C26" s="41"/>
      <c r="D26" s="40"/>
      <c r="E26" s="21" t="s">
        <v>52</v>
      </c>
      <c r="F26" s="21" t="s">
        <v>25</v>
      </c>
      <c r="G26" s="25">
        <v>4.3999999999999999E-5</v>
      </c>
      <c r="H26" s="33">
        <v>2.5564E-2</v>
      </c>
      <c r="I26" s="7">
        <f t="shared" si="0"/>
        <v>17.296346414073071</v>
      </c>
    </row>
    <row r="27" spans="1:11" s="1" customFormat="1" ht="15" customHeight="1">
      <c r="A27" s="45"/>
      <c r="B27" s="47"/>
      <c r="C27" s="41"/>
      <c r="D27" s="40"/>
      <c r="E27" s="21" t="s">
        <v>53</v>
      </c>
      <c r="F27" s="21" t="s">
        <v>26</v>
      </c>
      <c r="G27" s="26">
        <v>4.9999999999999998E-7</v>
      </c>
      <c r="H27" s="33">
        <v>2.9050000000000001E-4</v>
      </c>
      <c r="I27" s="7">
        <f t="shared" si="0"/>
        <v>0.19654939106901217</v>
      </c>
    </row>
    <row r="28" spans="1:11" s="1" customFormat="1" ht="15" customHeight="1">
      <c r="A28" s="45"/>
      <c r="B28" s="47"/>
      <c r="C28" s="41"/>
      <c r="D28" s="40"/>
      <c r="E28" s="21" t="s">
        <v>54</v>
      </c>
      <c r="F28" s="21" t="s">
        <v>27</v>
      </c>
      <c r="G28" s="26">
        <v>4.9999999999999998E-7</v>
      </c>
      <c r="H28" s="33">
        <v>2.9050000000000001E-4</v>
      </c>
      <c r="I28" s="7">
        <f t="shared" si="0"/>
        <v>0.19654939106901217</v>
      </c>
    </row>
    <row r="29" spans="1:11" s="1" customFormat="1" ht="15" customHeight="1">
      <c r="A29" s="45"/>
      <c r="B29" s="47"/>
      <c r="C29" s="41"/>
      <c r="D29" s="40"/>
      <c r="E29" s="21" t="s">
        <v>55</v>
      </c>
      <c r="F29" s="21" t="s">
        <v>28</v>
      </c>
      <c r="G29" s="25">
        <v>1.5E-5</v>
      </c>
      <c r="H29" s="33">
        <v>8.7150000000000005E-3</v>
      </c>
      <c r="I29" s="7">
        <f t="shared" si="0"/>
        <v>5.8964817320703657</v>
      </c>
      <c r="J29" s="2"/>
    </row>
    <row r="30" spans="1:11" s="1" customFormat="1" ht="15" customHeight="1">
      <c r="A30" s="45"/>
      <c r="B30" s="47"/>
      <c r="C30" s="41"/>
      <c r="D30" s="40"/>
      <c r="E30" s="21" t="s">
        <v>56</v>
      </c>
      <c r="F30" s="21" t="s">
        <v>29</v>
      </c>
      <c r="G30" s="25">
        <v>1.5E-5</v>
      </c>
      <c r="H30" s="33">
        <v>8.7150000000000005E-3</v>
      </c>
      <c r="I30" s="7">
        <f t="shared" si="0"/>
        <v>5.8964817320703657</v>
      </c>
      <c r="J30" s="2"/>
    </row>
    <row r="31" spans="1:11" s="1" customFormat="1" ht="15" customHeight="1">
      <c r="A31" s="45"/>
      <c r="B31" s="47"/>
      <c r="C31" s="41"/>
      <c r="D31" s="40"/>
      <c r="E31" s="21" t="s">
        <v>57</v>
      </c>
      <c r="F31" s="21" t="s">
        <v>30</v>
      </c>
      <c r="G31" s="25">
        <v>5.0000000000000004E-6</v>
      </c>
      <c r="H31" s="33">
        <v>2.905E-3</v>
      </c>
      <c r="I31" s="7">
        <f t="shared" si="0"/>
        <v>1.9654939106901219</v>
      </c>
      <c r="J31" s="2"/>
    </row>
    <row r="32" spans="1:11" s="1" customFormat="1" ht="15" customHeight="1">
      <c r="A32" s="45"/>
      <c r="B32" s="47"/>
      <c r="C32" s="41" t="s">
        <v>71</v>
      </c>
      <c r="D32" s="40">
        <v>140</v>
      </c>
      <c r="E32" s="21" t="s">
        <v>51</v>
      </c>
      <c r="F32" s="21" t="s">
        <v>31</v>
      </c>
      <c r="G32" s="24">
        <v>0.99992000000000003</v>
      </c>
      <c r="H32" s="33">
        <v>139.9888</v>
      </c>
      <c r="I32" s="7">
        <f t="shared" si="0"/>
        <v>94715.020297699593</v>
      </c>
      <c r="J32" s="2"/>
    </row>
    <row r="33" spans="1:11" s="1" customFormat="1" ht="15" customHeight="1">
      <c r="A33" s="45"/>
      <c r="B33" s="47"/>
      <c r="C33" s="41"/>
      <c r="D33" s="40"/>
      <c r="E33" s="21" t="s">
        <v>52</v>
      </c>
      <c r="F33" s="21" t="s">
        <v>32</v>
      </c>
      <c r="G33" s="25">
        <v>4.3999999999999999E-5</v>
      </c>
      <c r="H33" s="33">
        <v>6.1599999999999997E-3</v>
      </c>
      <c r="I33" s="7">
        <f t="shared" si="0"/>
        <v>4.1677943166441134</v>
      </c>
      <c r="J33" s="2"/>
    </row>
    <row r="34" spans="1:11" s="1" customFormat="1" ht="15" customHeight="1">
      <c r="A34" s="45"/>
      <c r="B34" s="47"/>
      <c r="C34" s="41"/>
      <c r="D34" s="40"/>
      <c r="E34" s="21" t="s">
        <v>53</v>
      </c>
      <c r="F34" s="21" t="s">
        <v>26</v>
      </c>
      <c r="G34" s="26">
        <v>4.9999999999999998E-7</v>
      </c>
      <c r="H34" s="33">
        <v>6.9999999999999994E-5</v>
      </c>
      <c r="I34" s="7">
        <f t="shared" si="0"/>
        <v>4.736129905277401E-2</v>
      </c>
      <c r="J34" s="2"/>
    </row>
    <row r="35" spans="1:11" s="1" customFormat="1" ht="15" customHeight="1">
      <c r="A35" s="45"/>
      <c r="B35" s="47"/>
      <c r="C35" s="41"/>
      <c r="D35" s="40"/>
      <c r="E35" s="21" t="s">
        <v>54</v>
      </c>
      <c r="F35" s="21" t="s">
        <v>33</v>
      </c>
      <c r="G35" s="26">
        <v>4.9999999999999998E-7</v>
      </c>
      <c r="H35" s="33">
        <v>6.9999999999999994E-5</v>
      </c>
      <c r="I35" s="7">
        <f t="shared" si="0"/>
        <v>4.736129905277401E-2</v>
      </c>
      <c r="J35" s="2"/>
    </row>
    <row r="36" spans="1:11" s="1" customFormat="1" ht="15" customHeight="1">
      <c r="A36" s="45"/>
      <c r="B36" s="47"/>
      <c r="C36" s="41"/>
      <c r="D36" s="40"/>
      <c r="E36" s="21" t="s">
        <v>55</v>
      </c>
      <c r="F36" s="21" t="s">
        <v>34</v>
      </c>
      <c r="G36" s="25">
        <v>1.5E-5</v>
      </c>
      <c r="H36" s="33">
        <v>2.0999999999999999E-3</v>
      </c>
      <c r="I36" s="7">
        <f t="shared" si="0"/>
        <v>1.4208389715832206</v>
      </c>
      <c r="J36" s="2"/>
      <c r="K36" s="14"/>
    </row>
    <row r="37" spans="1:11" s="1" customFormat="1" ht="15" customHeight="1">
      <c r="A37" s="45"/>
      <c r="B37" s="47"/>
      <c r="C37" s="41"/>
      <c r="D37" s="40"/>
      <c r="E37" s="21" t="s">
        <v>56</v>
      </c>
      <c r="F37" s="21" t="s">
        <v>29</v>
      </c>
      <c r="G37" s="25">
        <v>1.5E-5</v>
      </c>
      <c r="H37" s="33">
        <v>2.0999999999999999E-3</v>
      </c>
      <c r="I37" s="7">
        <f t="shared" si="0"/>
        <v>1.4208389715832206</v>
      </c>
      <c r="J37" s="2"/>
      <c r="K37" s="14"/>
    </row>
    <row r="38" spans="1:11" s="1" customFormat="1" ht="15" customHeight="1">
      <c r="A38" s="45"/>
      <c r="B38" s="47"/>
      <c r="C38" s="41"/>
      <c r="D38" s="40"/>
      <c r="E38" s="21" t="s">
        <v>57</v>
      </c>
      <c r="F38" s="21" t="s">
        <v>35</v>
      </c>
      <c r="G38" s="25">
        <v>5.0000000000000004E-6</v>
      </c>
      <c r="H38" s="33">
        <v>7.000000000000001E-4</v>
      </c>
      <c r="I38" s="7">
        <f t="shared" si="0"/>
        <v>0.47361299052774025</v>
      </c>
      <c r="J38" s="2"/>
      <c r="K38" s="14"/>
    </row>
    <row r="39" spans="1:11" s="1" customFormat="1" ht="15" customHeight="1">
      <c r="A39" s="45"/>
      <c r="B39" s="47"/>
      <c r="C39" s="41" t="s">
        <v>72</v>
      </c>
      <c r="D39" s="42">
        <v>67</v>
      </c>
      <c r="E39" s="27" t="s">
        <v>51</v>
      </c>
      <c r="F39" s="27" t="s">
        <v>31</v>
      </c>
      <c r="G39" s="29">
        <v>0.99992000000000003</v>
      </c>
      <c r="H39" s="34">
        <v>66.994640000000004</v>
      </c>
      <c r="I39" s="7">
        <f t="shared" si="0"/>
        <v>45327.902571041952</v>
      </c>
      <c r="J39" s="2"/>
      <c r="K39" s="14"/>
    </row>
    <row r="40" spans="1:11" s="1" customFormat="1" ht="15" customHeight="1">
      <c r="A40" s="45"/>
      <c r="B40" s="47"/>
      <c r="C40" s="41"/>
      <c r="D40" s="42"/>
      <c r="E40" s="27" t="s">
        <v>52</v>
      </c>
      <c r="F40" s="27" t="s">
        <v>25</v>
      </c>
      <c r="G40" s="30">
        <v>4.3999999999999999E-5</v>
      </c>
      <c r="H40" s="34">
        <v>2.9480000000000001E-3</v>
      </c>
      <c r="I40" s="7">
        <f t="shared" si="0"/>
        <v>1.9945872801082545</v>
      </c>
      <c r="J40" s="2"/>
      <c r="K40" s="14"/>
    </row>
    <row r="41" spans="1:11" s="1" customFormat="1" ht="15" customHeight="1">
      <c r="A41" s="45"/>
      <c r="B41" s="47"/>
      <c r="C41" s="41"/>
      <c r="D41" s="42"/>
      <c r="E41" s="27" t="s">
        <v>53</v>
      </c>
      <c r="F41" s="27" t="s">
        <v>26</v>
      </c>
      <c r="G41" s="31">
        <v>4.9999999999999998E-7</v>
      </c>
      <c r="H41" s="34">
        <v>3.3500000000000001E-5</v>
      </c>
      <c r="I41" s="7">
        <f t="shared" si="0"/>
        <v>2.2665764546684709E-2</v>
      </c>
      <c r="J41" s="2"/>
      <c r="K41" s="15"/>
    </row>
    <row r="42" spans="1:11" s="1" customFormat="1" ht="15" customHeight="1">
      <c r="A42" s="45"/>
      <c r="B42" s="47"/>
      <c r="C42" s="41"/>
      <c r="D42" s="42"/>
      <c r="E42" s="27" t="s">
        <v>54</v>
      </c>
      <c r="F42" s="27" t="s">
        <v>27</v>
      </c>
      <c r="G42" s="31">
        <v>4.9999999999999998E-7</v>
      </c>
      <c r="H42" s="34">
        <v>3.3500000000000001E-5</v>
      </c>
      <c r="I42" s="7">
        <f t="shared" si="0"/>
        <v>2.2665764546684709E-2</v>
      </c>
    </row>
    <row r="43" spans="1:11" s="1" customFormat="1" ht="15" customHeight="1">
      <c r="A43" s="45"/>
      <c r="B43" s="47"/>
      <c r="C43" s="41"/>
      <c r="D43" s="42"/>
      <c r="E43" s="27" t="s">
        <v>55</v>
      </c>
      <c r="F43" s="27" t="s">
        <v>34</v>
      </c>
      <c r="G43" s="30">
        <v>1.5E-5</v>
      </c>
      <c r="H43" s="34">
        <v>1.005E-3</v>
      </c>
      <c r="I43" s="7">
        <f t="shared" si="0"/>
        <v>0.67997293640054124</v>
      </c>
    </row>
    <row r="44" spans="1:11" s="1" customFormat="1" ht="15" customHeight="1">
      <c r="A44" s="45"/>
      <c r="B44" s="47"/>
      <c r="C44" s="41"/>
      <c r="D44" s="42"/>
      <c r="E44" s="27" t="s">
        <v>56</v>
      </c>
      <c r="F44" s="27" t="s">
        <v>29</v>
      </c>
      <c r="G44" s="30">
        <v>1.5E-5</v>
      </c>
      <c r="H44" s="34">
        <v>1.005E-3</v>
      </c>
      <c r="I44" s="7">
        <f t="shared" si="0"/>
        <v>0.67997293640054124</v>
      </c>
    </row>
    <row r="45" spans="1:11" s="1" customFormat="1" ht="15" customHeight="1">
      <c r="A45" s="45"/>
      <c r="B45" s="47"/>
      <c r="C45" s="41"/>
      <c r="D45" s="42"/>
      <c r="E45" s="27" t="s">
        <v>57</v>
      </c>
      <c r="F45" s="27" t="s">
        <v>36</v>
      </c>
      <c r="G45" s="30">
        <v>5.0000000000000004E-6</v>
      </c>
      <c r="H45" s="34">
        <v>3.3500000000000001E-4</v>
      </c>
      <c r="I45" s="7">
        <f t="shared" si="0"/>
        <v>0.22665764546684711</v>
      </c>
    </row>
    <row r="46" spans="1:11" s="1" customFormat="1" ht="15" customHeight="1">
      <c r="A46" s="45"/>
      <c r="B46" s="47"/>
      <c r="C46" s="41" t="s">
        <v>73</v>
      </c>
      <c r="D46" s="42">
        <v>67</v>
      </c>
      <c r="E46" s="27" t="s">
        <v>51</v>
      </c>
      <c r="F46" s="27" t="s">
        <v>24</v>
      </c>
      <c r="G46" s="29">
        <v>0.99992000000000003</v>
      </c>
      <c r="H46" s="34">
        <v>66.994640000000004</v>
      </c>
      <c r="I46" s="7">
        <f t="shared" si="0"/>
        <v>45327.902571041952</v>
      </c>
      <c r="J46" s="2"/>
      <c r="K46" s="14"/>
    </row>
    <row r="47" spans="1:11" s="1" customFormat="1" ht="15" customHeight="1">
      <c r="A47" s="45"/>
      <c r="B47" s="47"/>
      <c r="C47" s="41"/>
      <c r="D47" s="42"/>
      <c r="E47" s="27" t="s">
        <v>52</v>
      </c>
      <c r="F47" s="27" t="s">
        <v>25</v>
      </c>
      <c r="G47" s="30">
        <v>4.3999999999999999E-5</v>
      </c>
      <c r="H47" s="34">
        <v>2.9480000000000001E-3</v>
      </c>
      <c r="I47" s="7">
        <f t="shared" si="0"/>
        <v>1.9945872801082545</v>
      </c>
      <c r="J47" s="2"/>
      <c r="K47" s="14"/>
    </row>
    <row r="48" spans="1:11" s="1" customFormat="1" ht="15" customHeight="1">
      <c r="A48" s="45"/>
      <c r="B48" s="47"/>
      <c r="C48" s="41"/>
      <c r="D48" s="42"/>
      <c r="E48" s="27" t="s">
        <v>53</v>
      </c>
      <c r="F48" s="27" t="s">
        <v>26</v>
      </c>
      <c r="G48" s="31">
        <v>4.9999999999999998E-7</v>
      </c>
      <c r="H48" s="34">
        <v>3.3500000000000001E-5</v>
      </c>
      <c r="I48" s="7">
        <f t="shared" si="0"/>
        <v>2.2665764546684709E-2</v>
      </c>
      <c r="J48" s="2"/>
      <c r="K48" s="15"/>
    </row>
    <row r="49" spans="1:9" s="1" customFormat="1" ht="15" customHeight="1">
      <c r="A49" s="45"/>
      <c r="B49" s="47"/>
      <c r="C49" s="41"/>
      <c r="D49" s="42"/>
      <c r="E49" s="27" t="s">
        <v>54</v>
      </c>
      <c r="F49" s="27" t="s">
        <v>27</v>
      </c>
      <c r="G49" s="31">
        <v>4.9999999999999998E-7</v>
      </c>
      <c r="H49" s="34">
        <v>3.3500000000000001E-5</v>
      </c>
      <c r="I49" s="7">
        <f t="shared" si="0"/>
        <v>2.2665764546684709E-2</v>
      </c>
    </row>
    <row r="50" spans="1:9" s="1" customFormat="1" ht="15" customHeight="1">
      <c r="A50" s="45"/>
      <c r="B50" s="47"/>
      <c r="C50" s="41"/>
      <c r="D50" s="42"/>
      <c r="E50" s="27" t="s">
        <v>55</v>
      </c>
      <c r="F50" s="27" t="s">
        <v>28</v>
      </c>
      <c r="G50" s="30">
        <v>1.5E-5</v>
      </c>
      <c r="H50" s="34">
        <v>1.005E-3</v>
      </c>
      <c r="I50" s="7">
        <f t="shared" si="0"/>
        <v>0.67997293640054124</v>
      </c>
    </row>
    <row r="51" spans="1:9" s="1" customFormat="1" ht="15" customHeight="1">
      <c r="A51" s="45"/>
      <c r="B51" s="47"/>
      <c r="C51" s="41"/>
      <c r="D51" s="42"/>
      <c r="E51" s="27" t="s">
        <v>56</v>
      </c>
      <c r="F51" s="27" t="s">
        <v>29</v>
      </c>
      <c r="G51" s="30">
        <v>1.5E-5</v>
      </c>
      <c r="H51" s="34">
        <v>1.005E-3</v>
      </c>
      <c r="I51" s="7">
        <f t="shared" si="0"/>
        <v>0.67997293640054124</v>
      </c>
    </row>
    <row r="52" spans="1:9" s="1" customFormat="1" ht="15" customHeight="1">
      <c r="A52" s="45"/>
      <c r="B52" s="47"/>
      <c r="C52" s="41"/>
      <c r="D52" s="42"/>
      <c r="E52" s="27" t="s">
        <v>57</v>
      </c>
      <c r="F52" s="27" t="s">
        <v>30</v>
      </c>
      <c r="G52" s="30">
        <v>5.0000000000000004E-6</v>
      </c>
      <c r="H52" s="34">
        <v>3.3500000000000001E-4</v>
      </c>
      <c r="I52" s="7">
        <f t="shared" si="0"/>
        <v>0.22665764546684711</v>
      </c>
    </row>
    <row r="53" spans="1:9" s="1" customFormat="1" ht="15" customHeight="1">
      <c r="A53" s="45"/>
      <c r="B53" s="47"/>
      <c r="C53" s="41" t="s">
        <v>74</v>
      </c>
      <c r="D53" s="40">
        <v>54</v>
      </c>
      <c r="E53" s="21" t="s">
        <v>51</v>
      </c>
      <c r="F53" s="21" t="s">
        <v>37</v>
      </c>
      <c r="G53" s="24">
        <v>0.99992000000000003</v>
      </c>
      <c r="H53" s="34">
        <v>53.99568</v>
      </c>
      <c r="I53" s="7">
        <f t="shared" si="0"/>
        <v>36532.936400541272</v>
      </c>
    </row>
    <row r="54" spans="1:9" s="1" customFormat="1" ht="15" customHeight="1">
      <c r="A54" s="45"/>
      <c r="B54" s="47"/>
      <c r="C54" s="41"/>
      <c r="D54" s="40"/>
      <c r="E54" s="21" t="s">
        <v>52</v>
      </c>
      <c r="F54" s="21" t="s">
        <v>32</v>
      </c>
      <c r="G54" s="25">
        <v>4.3999999999999999E-5</v>
      </c>
      <c r="H54" s="34">
        <v>2.3760000000000001E-3</v>
      </c>
      <c r="I54" s="7">
        <f t="shared" si="0"/>
        <v>1.6075778078484437</v>
      </c>
    </row>
    <row r="55" spans="1:9" s="1" customFormat="1" ht="15" customHeight="1">
      <c r="A55" s="45"/>
      <c r="B55" s="47"/>
      <c r="C55" s="41"/>
      <c r="D55" s="40"/>
      <c r="E55" s="21" t="s">
        <v>53</v>
      </c>
      <c r="F55" s="21" t="s">
        <v>26</v>
      </c>
      <c r="G55" s="26">
        <v>4.9999999999999998E-7</v>
      </c>
      <c r="H55" s="34">
        <v>2.6999999999999999E-5</v>
      </c>
      <c r="I55" s="7">
        <f t="shared" si="0"/>
        <v>1.8267929634641408E-2</v>
      </c>
    </row>
    <row r="56" spans="1:9" s="1" customFormat="1" ht="15" customHeight="1">
      <c r="A56" s="45"/>
      <c r="B56" s="47"/>
      <c r="C56" s="41"/>
      <c r="D56" s="40"/>
      <c r="E56" s="21" t="s">
        <v>54</v>
      </c>
      <c r="F56" s="21" t="s">
        <v>33</v>
      </c>
      <c r="G56" s="26">
        <v>4.9999999999999998E-7</v>
      </c>
      <c r="H56" s="34">
        <v>2.6999999999999999E-5</v>
      </c>
      <c r="I56" s="7">
        <f t="shared" si="0"/>
        <v>1.8267929634641408E-2</v>
      </c>
    </row>
    <row r="57" spans="1:9" s="1" customFormat="1" ht="15" customHeight="1">
      <c r="A57" s="45"/>
      <c r="B57" s="47"/>
      <c r="C57" s="41"/>
      <c r="D57" s="40"/>
      <c r="E57" s="21" t="s">
        <v>55</v>
      </c>
      <c r="F57" s="21" t="s">
        <v>28</v>
      </c>
      <c r="G57" s="25">
        <v>1.5E-5</v>
      </c>
      <c r="H57" s="34">
        <v>8.1000000000000006E-4</v>
      </c>
      <c r="I57" s="7">
        <f t="shared" si="0"/>
        <v>0.54803788903924233</v>
      </c>
    </row>
    <row r="58" spans="1:9" s="1" customFormat="1" ht="15" customHeight="1">
      <c r="A58" s="45"/>
      <c r="B58" s="47"/>
      <c r="C58" s="41"/>
      <c r="D58" s="40"/>
      <c r="E58" s="21" t="s">
        <v>56</v>
      </c>
      <c r="F58" s="21" t="s">
        <v>38</v>
      </c>
      <c r="G58" s="25">
        <v>1.5E-5</v>
      </c>
      <c r="H58" s="34">
        <v>8.1000000000000006E-4</v>
      </c>
      <c r="I58" s="7">
        <f t="shared" si="0"/>
        <v>0.54803788903924233</v>
      </c>
    </row>
    <row r="59" spans="1:9" s="1" customFormat="1" ht="15" customHeight="1">
      <c r="A59" s="45"/>
      <c r="B59" s="47"/>
      <c r="C59" s="41"/>
      <c r="D59" s="40"/>
      <c r="E59" s="21" t="s">
        <v>57</v>
      </c>
      <c r="F59" s="21" t="s">
        <v>36</v>
      </c>
      <c r="G59" s="25">
        <v>5.0000000000000004E-6</v>
      </c>
      <c r="H59" s="34">
        <v>2.7E-4</v>
      </c>
      <c r="I59" s="7">
        <f t="shared" si="0"/>
        <v>0.18267929634641408</v>
      </c>
    </row>
    <row r="60" spans="1:9" s="1" customFormat="1" ht="15" customHeight="1">
      <c r="A60" s="45"/>
      <c r="B60" s="47"/>
      <c r="C60" s="41" t="s">
        <v>75</v>
      </c>
      <c r="D60" s="40">
        <v>30</v>
      </c>
      <c r="E60" s="21" t="s">
        <v>90</v>
      </c>
      <c r="F60" s="21" t="s">
        <v>39</v>
      </c>
      <c r="G60" s="23">
        <v>0.59750000000000003</v>
      </c>
      <c r="H60" s="33">
        <v>17.925000000000001</v>
      </c>
      <c r="I60" s="7">
        <f t="shared" si="0"/>
        <v>12127.87550744249</v>
      </c>
    </row>
    <row r="61" spans="1:9" s="1" customFormat="1" ht="15" customHeight="1">
      <c r="A61" s="45"/>
      <c r="B61" s="47"/>
      <c r="C61" s="41"/>
      <c r="D61" s="40"/>
      <c r="E61" s="55" t="s">
        <v>91</v>
      </c>
      <c r="F61" s="21" t="s">
        <v>40</v>
      </c>
      <c r="G61" s="23">
        <v>0.4</v>
      </c>
      <c r="H61" s="33">
        <v>12</v>
      </c>
      <c r="I61" s="7">
        <f t="shared" si="0"/>
        <v>8119.079837618403</v>
      </c>
    </row>
    <row r="62" spans="1:9" s="1" customFormat="1" ht="15" customHeight="1">
      <c r="A62" s="45"/>
      <c r="B62" s="47"/>
      <c r="C62" s="41"/>
      <c r="D62" s="40"/>
      <c r="E62" s="55" t="s">
        <v>92</v>
      </c>
      <c r="F62" s="21" t="s">
        <v>41</v>
      </c>
      <c r="G62" s="23">
        <v>2.5000000000000001E-3</v>
      </c>
      <c r="H62" s="33">
        <v>7.4999999999999997E-2</v>
      </c>
      <c r="I62" s="7">
        <f t="shared" si="0"/>
        <v>50.744248985115014</v>
      </c>
    </row>
    <row r="63" spans="1:9" s="1" customFormat="1" ht="15" customHeight="1">
      <c r="A63" s="45"/>
      <c r="B63" s="47"/>
      <c r="C63" s="41" t="s">
        <v>75</v>
      </c>
      <c r="D63" s="40">
        <v>30</v>
      </c>
      <c r="E63" s="21" t="s">
        <v>90</v>
      </c>
      <c r="F63" s="21" t="s">
        <v>39</v>
      </c>
      <c r="G63" s="23">
        <v>0.59750000000000003</v>
      </c>
      <c r="H63" s="33">
        <v>17.925000000000001</v>
      </c>
      <c r="I63" s="7">
        <f t="shared" si="0"/>
        <v>12127.87550744249</v>
      </c>
    </row>
    <row r="64" spans="1:9" s="1" customFormat="1" ht="15" customHeight="1">
      <c r="A64" s="45"/>
      <c r="B64" s="47"/>
      <c r="C64" s="41"/>
      <c r="D64" s="40"/>
      <c r="E64" s="55" t="s">
        <v>91</v>
      </c>
      <c r="F64" s="21" t="s">
        <v>40</v>
      </c>
      <c r="G64" s="23">
        <v>0.4</v>
      </c>
      <c r="H64" s="33">
        <v>12</v>
      </c>
      <c r="I64" s="7">
        <f t="shared" si="0"/>
        <v>8119.079837618403</v>
      </c>
    </row>
    <row r="65" spans="1:10" s="1" customFormat="1" ht="15" customHeight="1">
      <c r="A65" s="45"/>
      <c r="B65" s="47"/>
      <c r="C65" s="41"/>
      <c r="D65" s="40"/>
      <c r="E65" s="55" t="s">
        <v>92</v>
      </c>
      <c r="F65" s="21" t="s">
        <v>41</v>
      </c>
      <c r="G65" s="23">
        <v>2.5000000000000001E-3</v>
      </c>
      <c r="H65" s="33">
        <v>7.4999999999999997E-2</v>
      </c>
      <c r="I65" s="7">
        <f t="shared" si="0"/>
        <v>50.744248985115014</v>
      </c>
    </row>
    <row r="66" spans="1:10" s="1" customFormat="1" ht="15" customHeight="1">
      <c r="A66" s="45"/>
      <c r="B66" s="47"/>
      <c r="C66" s="41" t="s">
        <v>76</v>
      </c>
      <c r="D66" s="42">
        <v>55</v>
      </c>
      <c r="E66" s="21" t="s">
        <v>90</v>
      </c>
      <c r="F66" s="27" t="s">
        <v>39</v>
      </c>
      <c r="G66" s="28">
        <v>0.59750000000000003</v>
      </c>
      <c r="H66" s="34">
        <v>32.862500000000004</v>
      </c>
      <c r="I66" s="7">
        <f t="shared" si="0"/>
        <v>22234.438430311235</v>
      </c>
    </row>
    <row r="67" spans="1:10" s="1" customFormat="1" ht="15" customHeight="1">
      <c r="A67" s="45"/>
      <c r="B67" s="47"/>
      <c r="C67" s="41"/>
      <c r="D67" s="42"/>
      <c r="E67" s="55" t="s">
        <v>91</v>
      </c>
      <c r="F67" s="27" t="s">
        <v>40</v>
      </c>
      <c r="G67" s="28">
        <v>0.4</v>
      </c>
      <c r="H67" s="34">
        <v>22</v>
      </c>
      <c r="I67" s="7">
        <f t="shared" si="0"/>
        <v>14884.979702300407</v>
      </c>
    </row>
    <row r="68" spans="1:10" s="1" customFormat="1" ht="15" customHeight="1">
      <c r="A68" s="45"/>
      <c r="B68" s="47"/>
      <c r="C68" s="41"/>
      <c r="D68" s="42"/>
      <c r="E68" s="55" t="s">
        <v>92</v>
      </c>
      <c r="F68" s="27" t="s">
        <v>42</v>
      </c>
      <c r="G68" s="28">
        <v>2.5000000000000001E-3</v>
      </c>
      <c r="H68" s="34">
        <v>0.13750000000000001</v>
      </c>
      <c r="I68" s="7">
        <f t="shared" si="0"/>
        <v>93.031123139377542</v>
      </c>
    </row>
    <row r="69" spans="1:10" s="1" customFormat="1" ht="26" customHeight="1">
      <c r="A69" s="45"/>
      <c r="B69" s="47"/>
      <c r="C69" s="19" t="s">
        <v>77</v>
      </c>
      <c r="D69" s="27">
        <v>80</v>
      </c>
      <c r="E69" s="27" t="s">
        <v>93</v>
      </c>
      <c r="F69" s="27" t="s">
        <v>43</v>
      </c>
      <c r="G69" s="28">
        <v>1</v>
      </c>
      <c r="H69" s="34">
        <v>80</v>
      </c>
      <c r="I69" s="7">
        <f t="shared" si="0"/>
        <v>54127.198917456022</v>
      </c>
      <c r="J69" s="2"/>
    </row>
    <row r="70" spans="1:10" s="1" customFormat="1" ht="21" customHeight="1">
      <c r="A70" s="45"/>
      <c r="B70" s="47"/>
      <c r="C70" s="41" t="s">
        <v>78</v>
      </c>
      <c r="D70" s="40">
        <v>30</v>
      </c>
      <c r="E70" s="20" t="s">
        <v>50</v>
      </c>
      <c r="F70" s="21" t="s">
        <v>15</v>
      </c>
      <c r="G70" s="23">
        <v>0.53</v>
      </c>
      <c r="H70" s="33">
        <v>15.9</v>
      </c>
      <c r="I70" s="7">
        <f t="shared" ref="I70:I75" si="1">H70/$B$5*1000000</f>
        <v>10757.780784844384</v>
      </c>
      <c r="J70" s="2"/>
    </row>
    <row r="71" spans="1:10" s="1" customFormat="1" ht="21" customHeight="1">
      <c r="A71" s="45"/>
      <c r="B71" s="47"/>
      <c r="C71" s="41"/>
      <c r="D71" s="40"/>
      <c r="E71" s="20" t="s">
        <v>85</v>
      </c>
      <c r="F71" s="21" t="s">
        <v>16</v>
      </c>
      <c r="G71" s="23">
        <v>0.31</v>
      </c>
      <c r="H71" s="33">
        <v>9.3000000000000007</v>
      </c>
      <c r="I71" s="7">
        <f t="shared" si="1"/>
        <v>6292.2868741542634</v>
      </c>
      <c r="J71" s="2"/>
    </row>
    <row r="72" spans="1:10" s="1" customFormat="1" ht="21" customHeight="1">
      <c r="A72" s="45"/>
      <c r="B72" s="47"/>
      <c r="C72" s="41"/>
      <c r="D72" s="40"/>
      <c r="E72" s="54" t="s">
        <v>86</v>
      </c>
      <c r="F72" s="21" t="s">
        <v>17</v>
      </c>
      <c r="G72" s="23">
        <v>0.03</v>
      </c>
      <c r="H72" s="33">
        <v>0.89999999999999991</v>
      </c>
      <c r="I72" s="7">
        <f t="shared" si="1"/>
        <v>608.9309878213802</v>
      </c>
      <c r="J72" s="2"/>
    </row>
    <row r="73" spans="1:10" s="1" customFormat="1" ht="21" customHeight="1">
      <c r="A73" s="45"/>
      <c r="B73" s="47"/>
      <c r="C73" s="41"/>
      <c r="D73" s="40"/>
      <c r="E73" s="54" t="s">
        <v>87</v>
      </c>
      <c r="F73" s="21" t="s">
        <v>18</v>
      </c>
      <c r="G73" s="23">
        <v>0.09</v>
      </c>
      <c r="H73" s="33">
        <v>2.6999999999999997</v>
      </c>
      <c r="I73" s="7">
        <f t="shared" si="1"/>
        <v>1826.7929634641405</v>
      </c>
      <c r="J73" s="2"/>
    </row>
    <row r="74" spans="1:10" s="1" customFormat="1" ht="21" customHeight="1">
      <c r="A74" s="45"/>
      <c r="B74" s="47"/>
      <c r="C74" s="41"/>
      <c r="D74" s="40"/>
      <c r="E74" s="54" t="s">
        <v>88</v>
      </c>
      <c r="F74" s="21" t="s">
        <v>19</v>
      </c>
      <c r="G74" s="23">
        <v>0.03</v>
      </c>
      <c r="H74" s="33">
        <v>0.89999999999999991</v>
      </c>
      <c r="I74" s="7">
        <f t="shared" si="1"/>
        <v>608.9309878213802</v>
      </c>
      <c r="J74" s="2"/>
    </row>
    <row r="75" spans="1:10" s="1" customFormat="1" ht="21" customHeight="1">
      <c r="A75" s="45"/>
      <c r="B75" s="47"/>
      <c r="C75" s="41"/>
      <c r="D75" s="40"/>
      <c r="E75" s="20" t="s">
        <v>89</v>
      </c>
      <c r="F75" s="21" t="s">
        <v>17</v>
      </c>
      <c r="G75" s="23">
        <v>0.01</v>
      </c>
      <c r="H75" s="33">
        <v>0.3</v>
      </c>
      <c r="I75" s="7">
        <f t="shared" si="1"/>
        <v>202.97699594046006</v>
      </c>
      <c r="J75" s="2"/>
    </row>
    <row r="76" spans="1:10" s="1" customFormat="1" ht="21" customHeight="1">
      <c r="A76" s="45"/>
      <c r="B76" s="47"/>
      <c r="C76" s="41" t="s">
        <v>79</v>
      </c>
      <c r="D76" s="40">
        <v>30</v>
      </c>
      <c r="E76" s="20" t="s">
        <v>50</v>
      </c>
      <c r="F76" s="21" t="s">
        <v>15</v>
      </c>
      <c r="G76" s="23">
        <v>0.53</v>
      </c>
      <c r="H76" s="33">
        <v>15.9</v>
      </c>
      <c r="I76" s="7">
        <f t="shared" ref="I76:I81" si="2">H76/$B$5*1000000</f>
        <v>10757.780784844384</v>
      </c>
      <c r="J76" s="2"/>
    </row>
    <row r="77" spans="1:10" s="1" customFormat="1" ht="21" customHeight="1">
      <c r="A77" s="45"/>
      <c r="B77" s="47"/>
      <c r="C77" s="41"/>
      <c r="D77" s="40"/>
      <c r="E77" s="20" t="s">
        <v>85</v>
      </c>
      <c r="F77" s="21" t="s">
        <v>16</v>
      </c>
      <c r="G77" s="23">
        <v>0.31</v>
      </c>
      <c r="H77" s="33">
        <v>9.3000000000000007</v>
      </c>
      <c r="I77" s="7">
        <f t="shared" si="2"/>
        <v>6292.2868741542634</v>
      </c>
      <c r="J77" s="2"/>
    </row>
    <row r="78" spans="1:10" s="1" customFormat="1" ht="21" customHeight="1">
      <c r="A78" s="45"/>
      <c r="B78" s="47"/>
      <c r="C78" s="41"/>
      <c r="D78" s="40"/>
      <c r="E78" s="54" t="s">
        <v>86</v>
      </c>
      <c r="F78" s="21" t="s">
        <v>17</v>
      </c>
      <c r="G78" s="23">
        <v>0.03</v>
      </c>
      <c r="H78" s="33">
        <v>0.89999999999999991</v>
      </c>
      <c r="I78" s="7">
        <f t="shared" si="2"/>
        <v>608.9309878213802</v>
      </c>
      <c r="J78" s="2"/>
    </row>
    <row r="79" spans="1:10" s="1" customFormat="1" ht="21" customHeight="1">
      <c r="A79" s="45"/>
      <c r="B79" s="47"/>
      <c r="C79" s="41"/>
      <c r="D79" s="40"/>
      <c r="E79" s="54" t="s">
        <v>87</v>
      </c>
      <c r="F79" s="21" t="s">
        <v>18</v>
      </c>
      <c r="G79" s="23">
        <v>0.09</v>
      </c>
      <c r="H79" s="33">
        <v>2.6999999999999997</v>
      </c>
      <c r="I79" s="7">
        <f t="shared" si="2"/>
        <v>1826.7929634641405</v>
      </c>
      <c r="J79" s="2"/>
    </row>
    <row r="80" spans="1:10" s="1" customFormat="1" ht="21" customHeight="1">
      <c r="A80" s="45"/>
      <c r="B80" s="47"/>
      <c r="C80" s="41"/>
      <c r="D80" s="40"/>
      <c r="E80" s="54" t="s">
        <v>88</v>
      </c>
      <c r="F80" s="21" t="s">
        <v>19</v>
      </c>
      <c r="G80" s="23">
        <v>0.03</v>
      </c>
      <c r="H80" s="33">
        <v>0.89999999999999991</v>
      </c>
      <c r="I80" s="7">
        <f t="shared" si="2"/>
        <v>608.9309878213802</v>
      </c>
      <c r="J80" s="2"/>
    </row>
    <row r="81" spans="1:11" s="1" customFormat="1" ht="21" customHeight="1">
      <c r="A81" s="45"/>
      <c r="B81" s="47"/>
      <c r="C81" s="41"/>
      <c r="D81" s="40"/>
      <c r="E81" s="20" t="s">
        <v>89</v>
      </c>
      <c r="F81" s="21" t="s">
        <v>17</v>
      </c>
      <c r="G81" s="23">
        <v>0.01</v>
      </c>
      <c r="H81" s="33">
        <v>0.3</v>
      </c>
      <c r="I81" s="7">
        <f t="shared" si="2"/>
        <v>202.97699594046006</v>
      </c>
      <c r="J81" s="2"/>
    </row>
    <row r="82" spans="1:11" s="1" customFormat="1" ht="15" customHeight="1">
      <c r="A82" s="45"/>
      <c r="B82" s="47"/>
      <c r="C82" s="41" t="s">
        <v>80</v>
      </c>
      <c r="D82" s="40">
        <v>18</v>
      </c>
      <c r="E82" s="20" t="s">
        <v>94</v>
      </c>
      <c r="F82" s="21" t="s">
        <v>44</v>
      </c>
      <c r="G82" s="23">
        <v>5.8000000000000003E-2</v>
      </c>
      <c r="H82" s="33">
        <v>1.044</v>
      </c>
      <c r="I82" s="7">
        <f t="shared" ref="I82:I88" si="3">H82/$B$5*1000000</f>
        <v>706.35994587280118</v>
      </c>
      <c r="J82" s="2"/>
    </row>
    <row r="83" spans="1:11" s="1" customFormat="1" ht="15" customHeight="1">
      <c r="A83" s="45"/>
      <c r="B83" s="47"/>
      <c r="C83" s="41"/>
      <c r="D83" s="40"/>
      <c r="E83" s="20" t="s">
        <v>95</v>
      </c>
      <c r="F83" s="21" t="s">
        <v>45</v>
      </c>
      <c r="G83" s="23">
        <v>0.9</v>
      </c>
      <c r="H83" s="33">
        <v>16.2</v>
      </c>
      <c r="I83" s="7">
        <f t="shared" si="3"/>
        <v>10960.757780784845</v>
      </c>
      <c r="J83" s="2"/>
    </row>
    <row r="84" spans="1:11" s="1" customFormat="1" ht="15" customHeight="1">
      <c r="A84" s="45"/>
      <c r="B84" s="47"/>
      <c r="C84" s="41"/>
      <c r="D84" s="40"/>
      <c r="E84" s="20" t="s">
        <v>96</v>
      </c>
      <c r="F84" s="21" t="s">
        <v>46</v>
      </c>
      <c r="G84" s="23">
        <v>1.2E-2</v>
      </c>
      <c r="H84" s="33">
        <v>0.216</v>
      </c>
      <c r="I84" s="7">
        <f t="shared" si="3"/>
        <v>146.14343707713127</v>
      </c>
      <c r="J84" s="2"/>
    </row>
    <row r="85" spans="1:11" s="1" customFormat="1" ht="15" customHeight="1">
      <c r="A85" s="45"/>
      <c r="B85" s="47"/>
      <c r="C85" s="41"/>
      <c r="D85" s="40"/>
      <c r="E85" s="20" t="s">
        <v>97</v>
      </c>
      <c r="F85" s="21" t="s">
        <v>47</v>
      </c>
      <c r="G85" s="23">
        <v>0.03</v>
      </c>
      <c r="H85" s="33">
        <v>0.54</v>
      </c>
      <c r="I85" s="7">
        <f t="shared" si="3"/>
        <v>365.35859269282815</v>
      </c>
      <c r="J85" s="2"/>
    </row>
    <row r="86" spans="1:11" s="1" customFormat="1" ht="26" customHeight="1">
      <c r="A86" s="45"/>
      <c r="B86" s="47"/>
      <c r="C86" s="41" t="s">
        <v>81</v>
      </c>
      <c r="D86" s="47">
        <v>11</v>
      </c>
      <c r="E86" s="21" t="s">
        <v>98</v>
      </c>
      <c r="F86" s="21" t="s">
        <v>7</v>
      </c>
      <c r="G86" s="35">
        <v>0.6</v>
      </c>
      <c r="H86" s="17">
        <v>6.6</v>
      </c>
      <c r="I86" s="7">
        <f t="shared" si="3"/>
        <v>4465.4939106901211</v>
      </c>
      <c r="J86" s="2"/>
    </row>
    <row r="87" spans="1:11" s="1" customFormat="1" ht="15" customHeight="1">
      <c r="A87" s="45"/>
      <c r="B87" s="47"/>
      <c r="C87" s="41"/>
      <c r="D87" s="47"/>
      <c r="E87" s="21" t="s">
        <v>99</v>
      </c>
      <c r="F87" s="21" t="s">
        <v>61</v>
      </c>
      <c r="G87" s="35">
        <v>0.35</v>
      </c>
      <c r="H87" s="18">
        <v>3.8499999999999996</v>
      </c>
      <c r="I87" s="7">
        <f t="shared" si="3"/>
        <v>2604.8714479025707</v>
      </c>
      <c r="J87" s="2"/>
      <c r="K87" s="14"/>
    </row>
    <row r="88" spans="1:11" s="1" customFormat="1" ht="15" customHeight="1" thickBot="1">
      <c r="A88" s="46"/>
      <c r="B88" s="48"/>
      <c r="C88" s="41"/>
      <c r="D88" s="48"/>
      <c r="E88" s="36" t="s">
        <v>100</v>
      </c>
      <c r="F88" s="36" t="s">
        <v>62</v>
      </c>
      <c r="G88" s="37">
        <v>0.05</v>
      </c>
      <c r="H88" s="38">
        <v>0.55000000000000004</v>
      </c>
      <c r="I88" s="8">
        <f t="shared" si="3"/>
        <v>372.12449255751017</v>
      </c>
      <c r="J88" s="2"/>
      <c r="K88" s="14"/>
    </row>
    <row r="89" spans="1:11" ht="29.5" customHeight="1">
      <c r="A89" s="44" t="s">
        <v>0</v>
      </c>
      <c r="B89" s="44"/>
      <c r="C89" s="3"/>
      <c r="D89" s="12"/>
      <c r="E89" s="3"/>
      <c r="F89" s="3"/>
      <c r="G89" s="3"/>
      <c r="H89" s="3"/>
      <c r="I89" s="3"/>
      <c r="J89" s="1"/>
      <c r="K89" s="1"/>
    </row>
    <row r="90" spans="1:11" ht="14.5">
      <c r="E90" s="39"/>
      <c r="J90" s="1"/>
    </row>
  </sheetData>
  <protectedRanges>
    <protectedRange password="CC23" sqref="F60:F68" name="区域2_1"/>
    <protectedRange password="CC43" sqref="F60:F68" name="区域1_1"/>
    <protectedRange password="CC23" sqref="F86:F88" name="区域2_1_1"/>
    <protectedRange password="CC43" sqref="F86:F88" name="区域1_1_1"/>
  </protectedRanges>
  <mergeCells count="38">
    <mergeCell ref="D86:D88"/>
    <mergeCell ref="C86:C88"/>
    <mergeCell ref="B5:B88"/>
    <mergeCell ref="C46:C52"/>
    <mergeCell ref="D46:D52"/>
    <mergeCell ref="C63:C65"/>
    <mergeCell ref="D63:D65"/>
    <mergeCell ref="C25:C31"/>
    <mergeCell ref="C32:C38"/>
    <mergeCell ref="C70:C75"/>
    <mergeCell ref="A89:B89"/>
    <mergeCell ref="A5:A88"/>
    <mergeCell ref="C11:C12"/>
    <mergeCell ref="C13:C18"/>
    <mergeCell ref="C19:C24"/>
    <mergeCell ref="C82:C85"/>
    <mergeCell ref="A3:C3"/>
    <mergeCell ref="C5:C7"/>
    <mergeCell ref="C8:C10"/>
    <mergeCell ref="D5:D7"/>
    <mergeCell ref="D8:D10"/>
    <mergeCell ref="C66:C68"/>
    <mergeCell ref="C39:C45"/>
    <mergeCell ref="C53:C59"/>
    <mergeCell ref="C60:C62"/>
    <mergeCell ref="C76:C81"/>
    <mergeCell ref="D25:D31"/>
    <mergeCell ref="D32:D38"/>
    <mergeCell ref="D39:D45"/>
    <mergeCell ref="D66:D68"/>
    <mergeCell ref="D82:D85"/>
    <mergeCell ref="D70:D75"/>
    <mergeCell ref="D76:D81"/>
    <mergeCell ref="D11:D12"/>
    <mergeCell ref="D13:D18"/>
    <mergeCell ref="D19:D24"/>
    <mergeCell ref="D53:D59"/>
    <mergeCell ref="D60:D62"/>
  </mergeCells>
  <phoneticPr fontId="3" type="noConversion"/>
  <pageMargins left="0.7" right="0.7" top="0.75" bottom="0.75" header="0.3" footer="0.3"/>
  <pageSetup paperSize="9" scale="54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E7D8FFE3-26FA-4AA0-846F-2CAD82953761}">
            <xm:f>COUNTIF('D:\Documents\2020-06-03（最新版--参照）\[USI 01-108726-01.xlsx]EHS LIST'!#REF!,$E10)</xm:f>
            <x14:dxf>
              <fill>
                <patternFill patternType="solid">
                  <bgColor rgb="FFFFFF00"/>
                </patternFill>
              </fill>
            </x14:dxf>
          </x14:cfRule>
          <xm:sqref>F10:F12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WTMH800F16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严腾蛟</dc:creator>
  <cp:lastModifiedBy>Juan Wang</cp:lastModifiedBy>
  <cp:lastPrinted>2025-10-17T10:00:23Z</cp:lastPrinted>
  <dcterms:created xsi:type="dcterms:W3CDTF">2016-12-29T02:31:35Z</dcterms:created>
  <dcterms:modified xsi:type="dcterms:W3CDTF">2025-10-31T03:24:06Z</dcterms:modified>
</cp:coreProperties>
</file>